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265" yWindow="210" windowWidth="20730" windowHeight="11760"/>
  </bookViews>
  <sheets>
    <sheet name="Dengue" sheetId="1" r:id="rId1"/>
    <sheet name="Chikungunya" sheetId="2" r:id="rId2"/>
    <sheet name="Zika" sheetId="3" r:id="rId3"/>
    <sheet name="Febre amarela" sheetId="4" r:id="rId4"/>
    <sheet name="Oropouche" sheetId="5" r:id="rId5"/>
    <sheet name="Mayaro" sheetId="6" r:id="rId6"/>
  </sheets>
  <calcPr calcId="124519"/>
</workbook>
</file>

<file path=xl/calcChain.xml><?xml version="1.0" encoding="utf-8"?>
<calcChain xmlns="http://schemas.openxmlformats.org/spreadsheetml/2006/main">
  <c r="H12" i="1"/>
  <c r="I12"/>
  <c r="J12"/>
  <c r="L12"/>
  <c r="G9"/>
  <c r="N6"/>
  <c r="H9"/>
  <c r="I9"/>
  <c r="C9"/>
  <c r="B9"/>
  <c r="B23" l="1"/>
  <c r="C23"/>
  <c r="D23"/>
  <c r="E23"/>
  <c r="F23"/>
  <c r="H23"/>
  <c r="I23"/>
  <c r="J23"/>
  <c r="K23"/>
  <c r="L23"/>
  <c r="M23"/>
  <c r="C19"/>
  <c r="D19"/>
  <c r="E19"/>
  <c r="F19"/>
  <c r="G19"/>
  <c r="G23" s="1"/>
  <c r="N23" s="1"/>
  <c r="H19"/>
  <c r="I19"/>
  <c r="J19"/>
  <c r="K19"/>
  <c r="L19"/>
  <c r="M19"/>
  <c r="B19"/>
  <c r="C10" i="2"/>
  <c r="D10"/>
  <c r="F10"/>
  <c r="G10"/>
  <c r="I10"/>
  <c r="K10"/>
  <c r="L10"/>
  <c r="M10"/>
  <c r="B10"/>
  <c r="N7"/>
  <c r="N8"/>
  <c r="N9"/>
  <c r="N6"/>
  <c r="N7" i="1"/>
  <c r="N8"/>
  <c r="N10"/>
  <c r="N11"/>
  <c r="N21"/>
  <c r="N22"/>
  <c r="E8" i="6"/>
  <c r="O7"/>
  <c r="O6"/>
  <c r="O5"/>
  <c r="O8" s="1"/>
  <c r="O8" i="5"/>
  <c r="E8"/>
  <c r="O7"/>
  <c r="O6"/>
  <c r="O5"/>
  <c r="N6" i="3"/>
  <c r="N7"/>
  <c r="N8"/>
  <c r="N5"/>
  <c r="O6" i="4"/>
  <c r="O7"/>
  <c r="O8"/>
  <c r="O5"/>
  <c r="O11"/>
  <c r="N16" i="1"/>
  <c r="N17"/>
  <c r="N18"/>
  <c r="N20"/>
  <c r="E14" i="6"/>
  <c r="O13"/>
  <c r="O12"/>
  <c r="O11"/>
  <c r="O14" s="1"/>
  <c r="E14" i="5"/>
  <c r="O13"/>
  <c r="O12"/>
  <c r="O11"/>
  <c r="O14" s="1"/>
  <c r="N19" i="1" l="1"/>
  <c r="N10" i="2"/>
  <c r="F17"/>
  <c r="G17"/>
  <c r="H17"/>
  <c r="I17"/>
  <c r="J17"/>
  <c r="K17"/>
  <c r="L17"/>
  <c r="M17"/>
  <c r="E17"/>
  <c r="N13" i="3"/>
  <c r="N12"/>
  <c r="N11"/>
  <c r="D14"/>
  <c r="C14"/>
  <c r="E14" i="4"/>
  <c r="D17" i="2"/>
  <c r="B14" i="3"/>
  <c r="C17" i="2"/>
  <c r="B17"/>
  <c r="N14" i="3" l="1"/>
  <c r="N17" i="2"/>
  <c r="O12" i="4" l="1"/>
  <c r="O13"/>
  <c r="N16" i="2"/>
  <c r="N15"/>
  <c r="N13"/>
  <c r="M32" i="1"/>
  <c r="N41" i="2"/>
  <c r="N40"/>
  <c r="J32" i="1"/>
  <c r="G23" i="2"/>
  <c r="N30" i="1"/>
  <c r="N19" i="4"/>
  <c r="K19"/>
  <c r="L19"/>
  <c r="J19"/>
  <c r="I19"/>
  <c r="H19"/>
  <c r="G19"/>
  <c r="F19"/>
  <c r="E19"/>
  <c r="D19"/>
  <c r="C19"/>
  <c r="O18"/>
  <c r="O17"/>
  <c r="F23" i="2"/>
  <c r="H23"/>
  <c r="I23"/>
  <c r="J23"/>
  <c r="K23"/>
  <c r="L23"/>
  <c r="M23"/>
  <c r="G32" i="1"/>
  <c r="H32"/>
  <c r="I32"/>
  <c r="K32"/>
  <c r="L32"/>
  <c r="D32"/>
  <c r="C32"/>
  <c r="N22" i="2"/>
  <c r="N20"/>
  <c r="E23"/>
  <c r="D23"/>
  <c r="C23"/>
  <c r="B23"/>
  <c r="N27" i="1"/>
  <c r="N31"/>
  <c r="N29"/>
  <c r="N28"/>
  <c r="N26"/>
  <c r="F32"/>
  <c r="E32"/>
  <c r="B39"/>
  <c r="C39"/>
  <c r="D39"/>
  <c r="E39"/>
  <c r="F39"/>
  <c r="G39"/>
  <c r="H39"/>
  <c r="I39"/>
  <c r="J39"/>
  <c r="K39"/>
  <c r="L39"/>
  <c r="M39"/>
  <c r="N38"/>
  <c r="N37"/>
  <c r="N36"/>
  <c r="N35"/>
  <c r="N28" i="2"/>
  <c r="N29"/>
  <c r="N26"/>
  <c r="N32"/>
  <c r="N34"/>
  <c r="N35"/>
  <c r="N49" i="1"/>
  <c r="N50"/>
  <c r="N51"/>
  <c r="N52"/>
  <c r="N42"/>
  <c r="N43"/>
  <c r="N44"/>
  <c r="N45"/>
  <c r="B53"/>
  <c r="C53"/>
  <c r="D53"/>
  <c r="E53"/>
  <c r="F53"/>
  <c r="G53"/>
  <c r="H53"/>
  <c r="I53"/>
  <c r="J53"/>
  <c r="K53"/>
  <c r="L53"/>
  <c r="M53"/>
  <c r="B46"/>
  <c r="C46"/>
  <c r="D46"/>
  <c r="E46"/>
  <c r="F46"/>
  <c r="G46"/>
  <c r="H46"/>
  <c r="I46"/>
  <c r="J46"/>
  <c r="K46"/>
  <c r="L46"/>
  <c r="M46"/>
  <c r="O14" i="4" l="1"/>
  <c r="N23" i="2"/>
  <c r="O19" i="4"/>
  <c r="N53" i="1"/>
  <c r="N46"/>
  <c r="N32"/>
  <c r="N39"/>
  <c r="B13"/>
  <c r="M13"/>
  <c r="N9"/>
  <c r="G12"/>
  <c r="N12"/>
  <c r="K13"/>
  <c r="N13" s="1"/>
</calcChain>
</file>

<file path=xl/sharedStrings.xml><?xml version="1.0" encoding="utf-8"?>
<sst xmlns="http://schemas.openxmlformats.org/spreadsheetml/2006/main" count="532" uniqueCount="39">
  <si>
    <t>Arboviroses - Dengue</t>
  </si>
  <si>
    <t>Chikungunya</t>
  </si>
  <si>
    <t>Arboviroses - Chikungunya</t>
  </si>
  <si>
    <t>Arboviroses - Zika</t>
  </si>
  <si>
    <t>Dengue</t>
  </si>
  <si>
    <t>Dengue com alarme</t>
  </si>
  <si>
    <t>Dengue grave</t>
  </si>
  <si>
    <t>Descartados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</si>
  <si>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</si>
  <si>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</si>
  <si>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</si>
  <si>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</si>
  <si>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</si>
  <si>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</si>
  <si>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</si>
  <si>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</si>
  <si>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</si>
  <si>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</si>
  <si>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</si>
  <si>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</si>
  <si>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</si>
  <si>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</si>
  <si>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Zika</t>
  </si>
  <si>
    <t>Fonte: SINAN</t>
  </si>
  <si>
    <t xml:space="preserve">   Itanhaém</t>
  </si>
  <si>
    <t>Aguardando exames</t>
  </si>
  <si>
    <t>Confirmada</t>
  </si>
  <si>
    <t>Dengue laboratorial</t>
  </si>
  <si>
    <t>Dengue clínico epidemiológico</t>
  </si>
  <si>
    <t xml:space="preserve"> </t>
  </si>
  <si>
    <t>Arboviroses - Febre Amarela</t>
  </si>
  <si>
    <t>Descartada</t>
  </si>
  <si>
    <t xml:space="preserve">Dengue </t>
  </si>
  <si>
    <t xml:space="preserve">Arboviroses - Oropouche </t>
  </si>
  <si>
    <t>Arboviroses - Mayaro</t>
  </si>
  <si>
    <t>Óbitos</t>
  </si>
  <si>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>ITANHAÉM</t>
    </r>
  </si>
  <si>
    <t>Total Casos Positivos</t>
  </si>
  <si>
    <t>Total de Notificações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</si>
</sst>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1" fillId="3" borderId="0" xfId="0" applyFont="1" applyFill="1"/>
    <xf numFmtId="0" fontId="1" fillId="3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/>
    <xf numFmtId="0" fontId="4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Fill="1" applyBorder="1"/>
    <xf numFmtId="0" fontId="1" fillId="0" borderId="5" xfId="0" applyFont="1" applyFill="1" applyBorder="1"/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tabSelected="1" topLeftCell="A4" zoomScale="120" zoomScaleNormal="120" workbookViewId="0">
      <selection activeCell="P11" sqref="P11"/>
    </sheetView>
  </sheetViews>
  <sheetFormatPr defaultColWidth="27.28515625" defaultRowHeight="18.75"/>
  <cols>
    <col min="1" max="1" width="34.140625" style="1" customWidth="1"/>
    <col min="2" max="13" width="6.85546875" style="1" customWidth="1"/>
    <col min="14" max="14" width="8.7109375" style="1" customWidth="1"/>
    <col min="15" max="15" width="8.85546875" style="1" customWidth="1"/>
    <col min="16" max="16" width="28.28515625" style="1" customWidth="1"/>
    <col min="17" max="20" width="8.42578125" style="1" customWidth="1"/>
    <col min="21" max="16384" width="27.28515625" style="1"/>
  </cols>
  <sheetData>
    <row r="1" spans="1:14" ht="30" customHeight="1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" t="s">
        <v>23</v>
      </c>
    </row>
    <row r="2" spans="1:14" ht="18.75" customHeight="1">
      <c r="A2" s="28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"/>
    </row>
    <row r="3" spans="1:14" ht="15" customHeight="1">
      <c r="A3" s="1" t="s">
        <v>0</v>
      </c>
    </row>
    <row r="4" spans="1:14" ht="15" customHeight="1"/>
    <row r="5" spans="1:14" ht="15" customHeight="1">
      <c r="A5" s="13">
        <v>2025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2" t="s">
        <v>19</v>
      </c>
      <c r="M5" s="11" t="s">
        <v>20</v>
      </c>
      <c r="N5" s="11" t="s">
        <v>21</v>
      </c>
    </row>
    <row r="6" spans="1:14" ht="15" customHeight="1">
      <c r="A6" s="11" t="s">
        <v>32</v>
      </c>
      <c r="B6" s="11">
        <v>23</v>
      </c>
      <c r="C6" s="11">
        <v>91</v>
      </c>
      <c r="D6" s="11">
        <v>189</v>
      </c>
      <c r="E6" s="11">
        <v>192</v>
      </c>
      <c r="F6" s="11">
        <v>201</v>
      </c>
      <c r="G6" s="11">
        <v>65</v>
      </c>
      <c r="H6" s="11">
        <v>33</v>
      </c>
      <c r="I6" s="11">
        <v>25</v>
      </c>
      <c r="J6" s="11">
        <v>29</v>
      </c>
      <c r="K6" s="11">
        <v>13</v>
      </c>
      <c r="L6" s="11">
        <v>21</v>
      </c>
      <c r="M6" s="11"/>
      <c r="N6" s="11">
        <f>SUM(B6:M6)</f>
        <v>882</v>
      </c>
    </row>
    <row r="7" spans="1:14" ht="15" customHeight="1">
      <c r="A7" s="21" t="s">
        <v>5</v>
      </c>
      <c r="B7" s="21">
        <v>1</v>
      </c>
      <c r="C7" s="21">
        <v>0</v>
      </c>
      <c r="D7" s="21">
        <v>1</v>
      </c>
      <c r="E7" s="21">
        <v>0</v>
      </c>
      <c r="F7" s="21">
        <v>0</v>
      </c>
      <c r="G7" s="21">
        <v>7</v>
      </c>
      <c r="H7" s="21">
        <v>2</v>
      </c>
      <c r="I7" s="21">
        <v>0</v>
      </c>
      <c r="J7" s="21">
        <v>0</v>
      </c>
      <c r="K7" s="21">
        <v>0</v>
      </c>
      <c r="L7" s="21">
        <v>0</v>
      </c>
      <c r="M7" s="11"/>
      <c r="N7" s="11">
        <f t="shared" ref="N7:N11" si="0">SUM(B7:M7)</f>
        <v>11</v>
      </c>
    </row>
    <row r="8" spans="1:14" ht="15" customHeight="1">
      <c r="A8" s="21" t="s">
        <v>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11"/>
      <c r="N8" s="11">
        <f t="shared" si="0"/>
        <v>1</v>
      </c>
    </row>
    <row r="9" spans="1:14" ht="15" customHeight="1">
      <c r="A9" s="21" t="s">
        <v>37</v>
      </c>
      <c r="B9" s="21">
        <f>B6+B7+B8</f>
        <v>24</v>
      </c>
      <c r="C9" s="21">
        <f t="shared" ref="C9:I9" si="1">C6+C7+C8</f>
        <v>91</v>
      </c>
      <c r="D9" s="21">
        <v>190</v>
      </c>
      <c r="E9" s="21">
        <v>192</v>
      </c>
      <c r="F9" s="21">
        <v>201</v>
      </c>
      <c r="G9" s="21">
        <f>G6+G8+G7</f>
        <v>73</v>
      </c>
      <c r="H9" s="21">
        <f t="shared" si="1"/>
        <v>35</v>
      </c>
      <c r="I9" s="21">
        <f t="shared" si="1"/>
        <v>25</v>
      </c>
      <c r="J9" s="21">
        <v>29</v>
      </c>
      <c r="K9" s="21">
        <v>13</v>
      </c>
      <c r="L9" s="21">
        <v>21</v>
      </c>
      <c r="M9" s="21">
        <v>0</v>
      </c>
      <c r="N9" s="11">
        <f t="shared" si="0"/>
        <v>894</v>
      </c>
    </row>
    <row r="10" spans="1:14" ht="15" customHeight="1">
      <c r="A10" s="21" t="s">
        <v>7</v>
      </c>
      <c r="B10" s="21">
        <v>29</v>
      </c>
      <c r="C10" s="21">
        <v>79</v>
      </c>
      <c r="D10" s="21">
        <v>114</v>
      </c>
      <c r="E10" s="21">
        <v>114</v>
      </c>
      <c r="F10" s="21">
        <v>125</v>
      </c>
      <c r="G10" s="21">
        <v>45</v>
      </c>
      <c r="H10" s="21">
        <v>17</v>
      </c>
      <c r="I10" s="21">
        <v>21</v>
      </c>
      <c r="J10" s="21">
        <v>18</v>
      </c>
      <c r="K10" s="21">
        <v>15</v>
      </c>
      <c r="L10" s="21">
        <v>13</v>
      </c>
      <c r="M10" s="11"/>
      <c r="N10" s="11">
        <f t="shared" si="0"/>
        <v>590</v>
      </c>
    </row>
    <row r="11" spans="1:14" ht="15" customHeight="1">
      <c r="A11" s="21" t="s">
        <v>35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1"/>
      <c r="N11" s="11">
        <f t="shared" si="0"/>
        <v>1</v>
      </c>
    </row>
    <row r="12" spans="1:14" ht="15" customHeight="1">
      <c r="A12" s="21" t="s">
        <v>25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>G13-(G9+G10)</f>
        <v>0</v>
      </c>
      <c r="H12" s="21">
        <f t="shared" ref="H12:L12" si="2">H13-(H9+H10)</f>
        <v>0</v>
      </c>
      <c r="I12" s="21">
        <f t="shared" si="2"/>
        <v>0</v>
      </c>
      <c r="J12" s="21">
        <f t="shared" si="2"/>
        <v>0</v>
      </c>
      <c r="K12" s="21">
        <v>1</v>
      </c>
      <c r="L12" s="21">
        <f t="shared" si="2"/>
        <v>25</v>
      </c>
      <c r="M12" s="11"/>
      <c r="N12" s="11">
        <f>SUM(B12:M12)</f>
        <v>26</v>
      </c>
    </row>
    <row r="13" spans="1:14" ht="15" customHeight="1">
      <c r="A13" s="11" t="s">
        <v>38</v>
      </c>
      <c r="B13" s="11">
        <f>B9+B10+B12</f>
        <v>53</v>
      </c>
      <c r="C13" s="11">
        <v>170</v>
      </c>
      <c r="D13" s="11">
        <v>304</v>
      </c>
      <c r="E13" s="11">
        <v>306</v>
      </c>
      <c r="F13" s="11">
        <v>326</v>
      </c>
      <c r="G13" s="11">
        <v>118</v>
      </c>
      <c r="H13" s="11">
        <v>52</v>
      </c>
      <c r="I13" s="11">
        <v>46</v>
      </c>
      <c r="J13" s="11">
        <v>47</v>
      </c>
      <c r="K13" s="11">
        <f>(K9+K10+K11+K12)</f>
        <v>29</v>
      </c>
      <c r="L13" s="11">
        <v>59</v>
      </c>
      <c r="M13" s="11">
        <f t="shared" ref="M13" si="3">M9+M10+M12</f>
        <v>0</v>
      </c>
      <c r="N13" s="11">
        <f t="shared" ref="N13" si="4">SUM(B13:M13)</f>
        <v>1510</v>
      </c>
    </row>
    <row r="14" spans="1:14" ht="15" customHeight="1">
      <c r="D14" s="1" t="s">
        <v>29</v>
      </c>
    </row>
    <row r="15" spans="1:14" ht="15" customHeight="1">
      <c r="A15" s="13">
        <v>2024</v>
      </c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14</v>
      </c>
      <c r="H15" s="11" t="s">
        <v>15</v>
      </c>
      <c r="I15" s="11" t="s">
        <v>16</v>
      </c>
      <c r="J15" s="11" t="s">
        <v>17</v>
      </c>
      <c r="K15" s="11" t="s">
        <v>18</v>
      </c>
      <c r="L15" s="12" t="s">
        <v>19</v>
      </c>
      <c r="M15" s="11" t="s">
        <v>20</v>
      </c>
      <c r="N15" s="11" t="s">
        <v>21</v>
      </c>
    </row>
    <row r="16" spans="1:14" ht="15" customHeight="1">
      <c r="A16" s="11" t="s">
        <v>32</v>
      </c>
      <c r="B16" s="11">
        <v>29</v>
      </c>
      <c r="C16" s="11">
        <v>150</v>
      </c>
      <c r="D16" s="11">
        <v>570</v>
      </c>
      <c r="E16" s="11">
        <v>2626</v>
      </c>
      <c r="F16" s="11">
        <v>2491</v>
      </c>
      <c r="G16" s="11">
        <v>204</v>
      </c>
      <c r="H16" s="11">
        <v>57</v>
      </c>
      <c r="I16" s="11">
        <v>13</v>
      </c>
      <c r="J16" s="11">
        <v>6</v>
      </c>
      <c r="K16" s="11">
        <v>15</v>
      </c>
      <c r="L16" s="11">
        <v>11</v>
      </c>
      <c r="M16" s="11">
        <v>8</v>
      </c>
      <c r="N16" s="11">
        <f t="shared" ref="N16:N21" si="5">SUM(B16:M16)</f>
        <v>6180</v>
      </c>
    </row>
    <row r="17" spans="1:21" ht="15" customHeight="1">
      <c r="A17" s="21" t="s">
        <v>5</v>
      </c>
      <c r="B17" s="21">
        <v>1</v>
      </c>
      <c r="C17" s="21">
        <v>7</v>
      </c>
      <c r="D17" s="21">
        <v>6</v>
      </c>
      <c r="E17" s="21">
        <v>67</v>
      </c>
      <c r="F17" s="21">
        <v>42</v>
      </c>
      <c r="G17" s="21">
        <v>1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11">
        <v>0</v>
      </c>
      <c r="N17" s="21">
        <f t="shared" si="5"/>
        <v>125</v>
      </c>
    </row>
    <row r="18" spans="1:21" ht="15" customHeight="1">
      <c r="A18" s="21" t="s">
        <v>6</v>
      </c>
      <c r="B18" s="21">
        <v>0</v>
      </c>
      <c r="C18" s="21">
        <v>1</v>
      </c>
      <c r="D18" s="21">
        <v>2</v>
      </c>
      <c r="E18" s="21">
        <v>5</v>
      </c>
      <c r="F18" s="21">
        <v>3</v>
      </c>
      <c r="G18" s="21">
        <v>0</v>
      </c>
      <c r="H18" s="21">
        <v>1</v>
      </c>
      <c r="I18" s="21">
        <v>0</v>
      </c>
      <c r="J18" s="21">
        <v>0</v>
      </c>
      <c r="K18" s="21">
        <v>0</v>
      </c>
      <c r="L18" s="21">
        <v>0</v>
      </c>
      <c r="M18" s="11">
        <v>0</v>
      </c>
      <c r="N18" s="21">
        <f t="shared" si="5"/>
        <v>12</v>
      </c>
      <c r="P18" s="5"/>
      <c r="Q18" s="5"/>
    </row>
    <row r="19" spans="1:21" ht="15" customHeight="1">
      <c r="A19" s="21" t="s">
        <v>37</v>
      </c>
      <c r="B19" s="21">
        <f>SUM(B16:B18)</f>
        <v>30</v>
      </c>
      <c r="C19" s="21">
        <f t="shared" ref="C19:M19" si="6">SUM(C16:C18)</f>
        <v>158</v>
      </c>
      <c r="D19" s="21">
        <f t="shared" si="6"/>
        <v>578</v>
      </c>
      <c r="E19" s="21">
        <f t="shared" si="6"/>
        <v>2698</v>
      </c>
      <c r="F19" s="21">
        <f t="shared" si="6"/>
        <v>2536</v>
      </c>
      <c r="G19" s="21">
        <f t="shared" si="6"/>
        <v>205</v>
      </c>
      <c r="H19" s="21">
        <f t="shared" si="6"/>
        <v>59</v>
      </c>
      <c r="I19" s="21">
        <f t="shared" si="6"/>
        <v>13</v>
      </c>
      <c r="J19" s="21">
        <f t="shared" si="6"/>
        <v>6</v>
      </c>
      <c r="K19" s="21">
        <f t="shared" si="6"/>
        <v>15</v>
      </c>
      <c r="L19" s="21">
        <f t="shared" si="6"/>
        <v>11</v>
      </c>
      <c r="M19" s="21">
        <f t="shared" si="6"/>
        <v>8</v>
      </c>
      <c r="N19" s="21">
        <f t="shared" si="5"/>
        <v>6317</v>
      </c>
      <c r="P19" s="5"/>
      <c r="Q19" s="5"/>
    </row>
    <row r="20" spans="1:21" ht="15" customHeight="1">
      <c r="A20" s="21" t="s">
        <v>7</v>
      </c>
      <c r="B20" s="21">
        <v>34</v>
      </c>
      <c r="C20" s="21">
        <v>182</v>
      </c>
      <c r="D20" s="21">
        <v>453</v>
      </c>
      <c r="E20" s="21">
        <v>1020</v>
      </c>
      <c r="F20" s="21">
        <v>1219</v>
      </c>
      <c r="G20" s="21">
        <v>50</v>
      </c>
      <c r="H20" s="21">
        <v>23</v>
      </c>
      <c r="I20" s="21">
        <v>21</v>
      </c>
      <c r="J20" s="21">
        <v>9</v>
      </c>
      <c r="K20" s="21">
        <v>25</v>
      </c>
      <c r="L20" s="21">
        <v>10</v>
      </c>
      <c r="M20" s="11">
        <v>2</v>
      </c>
      <c r="N20" s="21">
        <f t="shared" si="5"/>
        <v>3048</v>
      </c>
    </row>
    <row r="21" spans="1:21" ht="15" customHeight="1">
      <c r="A21" s="21" t="s">
        <v>35</v>
      </c>
      <c r="B21" s="21">
        <v>0</v>
      </c>
      <c r="C21" s="21">
        <v>1</v>
      </c>
      <c r="D21" s="21">
        <v>2</v>
      </c>
      <c r="E21" s="21">
        <v>3</v>
      </c>
      <c r="F21" s="21">
        <v>2</v>
      </c>
      <c r="G21" s="21">
        <v>0</v>
      </c>
      <c r="H21" s="21">
        <v>1</v>
      </c>
      <c r="I21" s="21">
        <v>0</v>
      </c>
      <c r="J21" s="21">
        <v>0</v>
      </c>
      <c r="K21" s="21">
        <v>0</v>
      </c>
      <c r="L21" s="21">
        <v>0</v>
      </c>
      <c r="M21" s="11">
        <v>0</v>
      </c>
      <c r="N21" s="21">
        <f t="shared" si="5"/>
        <v>9</v>
      </c>
    </row>
    <row r="22" spans="1:21" ht="15" customHeight="1">
      <c r="A22" s="21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11">
        <v>0</v>
      </c>
      <c r="N22" s="21">
        <f>SUM(B22:M22)</f>
        <v>0</v>
      </c>
    </row>
    <row r="23" spans="1:21" ht="15" customHeight="1">
      <c r="A23" s="11" t="s">
        <v>38</v>
      </c>
      <c r="B23" s="11">
        <f>B19+B20+B22</f>
        <v>64</v>
      </c>
      <c r="C23" s="11">
        <f t="shared" ref="C23:M23" si="7">C19+C20+C22</f>
        <v>340</v>
      </c>
      <c r="D23" s="11">
        <f t="shared" si="7"/>
        <v>1031</v>
      </c>
      <c r="E23" s="11">
        <f t="shared" si="7"/>
        <v>3718</v>
      </c>
      <c r="F23" s="11">
        <f t="shared" si="7"/>
        <v>3755</v>
      </c>
      <c r="G23" s="11">
        <f t="shared" si="7"/>
        <v>255</v>
      </c>
      <c r="H23" s="11">
        <f t="shared" si="7"/>
        <v>82</v>
      </c>
      <c r="I23" s="11">
        <f t="shared" si="7"/>
        <v>34</v>
      </c>
      <c r="J23" s="11">
        <f t="shared" si="7"/>
        <v>15</v>
      </c>
      <c r="K23" s="11">
        <f t="shared" si="7"/>
        <v>40</v>
      </c>
      <c r="L23" s="11">
        <f t="shared" si="7"/>
        <v>21</v>
      </c>
      <c r="M23" s="11">
        <f t="shared" si="7"/>
        <v>10</v>
      </c>
      <c r="N23" s="11">
        <f>SUM(B23:M23)</f>
        <v>9365</v>
      </c>
    </row>
    <row r="24" spans="1:21" ht="15" customHeight="1">
      <c r="P24" s="5"/>
      <c r="Q24" s="5"/>
      <c r="R24" s="5"/>
      <c r="S24" s="5"/>
    </row>
    <row r="25" spans="1:21" ht="15" customHeight="1">
      <c r="A25" s="13">
        <v>2023</v>
      </c>
      <c r="B25" s="11" t="s">
        <v>9</v>
      </c>
      <c r="C25" s="11" t="s">
        <v>10</v>
      </c>
      <c r="D25" s="11" t="s">
        <v>11</v>
      </c>
      <c r="E25" s="11" t="s">
        <v>12</v>
      </c>
      <c r="F25" s="11" t="s">
        <v>13</v>
      </c>
      <c r="G25" s="11" t="s">
        <v>14</v>
      </c>
      <c r="H25" s="11" t="s">
        <v>15</v>
      </c>
      <c r="I25" s="11" t="s">
        <v>16</v>
      </c>
      <c r="J25" s="11" t="s">
        <v>17</v>
      </c>
      <c r="K25" s="11" t="s">
        <v>18</v>
      </c>
      <c r="L25" s="12" t="s">
        <v>19</v>
      </c>
      <c r="M25" s="21" t="s">
        <v>20</v>
      </c>
      <c r="N25" s="11" t="s">
        <v>21</v>
      </c>
      <c r="P25" s="6"/>
      <c r="Q25" s="5"/>
      <c r="R25" s="5"/>
      <c r="S25" s="5"/>
    </row>
    <row r="26" spans="1:21" ht="15" customHeight="1">
      <c r="A26" s="11" t="s">
        <v>27</v>
      </c>
      <c r="B26" s="11">
        <v>3</v>
      </c>
      <c r="C26" s="11">
        <v>1</v>
      </c>
      <c r="D26" s="11">
        <v>3</v>
      </c>
      <c r="E26" s="11">
        <v>4</v>
      </c>
      <c r="F26" s="11">
        <v>11</v>
      </c>
      <c r="G26" s="11">
        <v>5</v>
      </c>
      <c r="H26" s="11">
        <v>7</v>
      </c>
      <c r="I26" s="11">
        <v>3</v>
      </c>
      <c r="J26" s="11">
        <v>2</v>
      </c>
      <c r="K26" s="11">
        <v>3</v>
      </c>
      <c r="L26" s="11">
        <v>2</v>
      </c>
      <c r="M26" s="11">
        <v>8</v>
      </c>
      <c r="N26" s="11">
        <f t="shared" ref="N26" si="8">SUM(B26:M26)</f>
        <v>52</v>
      </c>
      <c r="P26" s="7"/>
      <c r="Q26" s="7"/>
      <c r="R26" s="9"/>
      <c r="S26" s="8"/>
      <c r="T26" s="4"/>
    </row>
    <row r="27" spans="1:21" ht="15" customHeight="1">
      <c r="A27" s="11" t="s">
        <v>28</v>
      </c>
      <c r="B27" s="11">
        <v>28</v>
      </c>
      <c r="C27" s="11">
        <v>37</v>
      </c>
      <c r="D27" s="11">
        <v>39</v>
      </c>
      <c r="E27" s="11">
        <v>7</v>
      </c>
      <c r="F27" s="11">
        <v>3</v>
      </c>
      <c r="G27" s="11">
        <v>4</v>
      </c>
      <c r="H27" s="11">
        <v>0</v>
      </c>
      <c r="I27" s="11">
        <v>0</v>
      </c>
      <c r="J27" s="11">
        <v>2</v>
      </c>
      <c r="K27" s="11">
        <v>1</v>
      </c>
      <c r="L27" s="11">
        <v>0</v>
      </c>
      <c r="M27" s="11">
        <v>0</v>
      </c>
      <c r="N27" s="11">
        <f t="shared" ref="N27:N32" si="9">SUM(B27:M27)</f>
        <v>121</v>
      </c>
      <c r="P27" s="7"/>
      <c r="Q27" s="7"/>
      <c r="R27" s="9"/>
      <c r="S27" s="8"/>
      <c r="T27" s="4"/>
    </row>
    <row r="28" spans="1:21" ht="15" customHeight="1">
      <c r="A28" s="11" t="s">
        <v>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f t="shared" si="9"/>
        <v>0</v>
      </c>
      <c r="P28" s="5"/>
      <c r="Q28" s="5"/>
      <c r="R28" s="9"/>
      <c r="S28" s="8"/>
      <c r="T28" s="4"/>
    </row>
    <row r="29" spans="1:21" ht="15" customHeight="1">
      <c r="A29" s="11" t="s">
        <v>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f t="shared" si="9"/>
        <v>0</v>
      </c>
      <c r="P29" s="5"/>
      <c r="Q29" s="5"/>
      <c r="R29" s="9"/>
      <c r="S29" s="8"/>
      <c r="T29" s="4"/>
    </row>
    <row r="30" spans="1:21" ht="15" customHeight="1">
      <c r="A30" s="11" t="s">
        <v>7</v>
      </c>
      <c r="B30" s="11">
        <v>19</v>
      </c>
      <c r="C30" s="11">
        <v>17</v>
      </c>
      <c r="D30" s="11">
        <v>40</v>
      </c>
      <c r="E30" s="11">
        <v>28</v>
      </c>
      <c r="F30" s="11">
        <v>37</v>
      </c>
      <c r="G30" s="11">
        <v>24</v>
      </c>
      <c r="H30" s="11">
        <v>17</v>
      </c>
      <c r="I30" s="11">
        <v>7</v>
      </c>
      <c r="J30" s="11">
        <v>15</v>
      </c>
      <c r="K30" s="11">
        <v>31</v>
      </c>
      <c r="L30" s="11">
        <v>18</v>
      </c>
      <c r="M30" s="11">
        <v>14</v>
      </c>
      <c r="N30" s="11">
        <f>SUM(B30:M30)</f>
        <v>267</v>
      </c>
      <c r="P30" s="5"/>
      <c r="Q30" s="5"/>
      <c r="R30" s="9"/>
      <c r="S30" s="8"/>
      <c r="T30" s="4"/>
    </row>
    <row r="31" spans="1:21" ht="15" customHeight="1">
      <c r="A31" s="21" t="s">
        <v>25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1">
        <v>0</v>
      </c>
      <c r="N31" s="11">
        <f t="shared" si="9"/>
        <v>0</v>
      </c>
      <c r="P31" s="5"/>
      <c r="Q31" s="5"/>
      <c r="R31" s="9"/>
      <c r="S31" s="8"/>
      <c r="T31" s="4"/>
    </row>
    <row r="32" spans="1:21" ht="15" customHeight="1">
      <c r="A32" s="11" t="s">
        <v>8</v>
      </c>
      <c r="B32" s="11">
        <v>50</v>
      </c>
      <c r="C32" s="11">
        <f t="shared" ref="C32:L32" si="10">SUM(C26:C31)</f>
        <v>55</v>
      </c>
      <c r="D32" s="11">
        <f>SUM(D26:D31)</f>
        <v>82</v>
      </c>
      <c r="E32" s="11">
        <f t="shared" si="10"/>
        <v>39</v>
      </c>
      <c r="F32" s="11">
        <f t="shared" si="10"/>
        <v>51</v>
      </c>
      <c r="G32" s="11">
        <f t="shared" si="10"/>
        <v>33</v>
      </c>
      <c r="H32" s="11">
        <f t="shared" si="10"/>
        <v>24</v>
      </c>
      <c r="I32" s="11">
        <f t="shared" si="10"/>
        <v>10</v>
      </c>
      <c r="J32" s="11">
        <f>SUM(J26:J31)</f>
        <v>19</v>
      </c>
      <c r="K32" s="11">
        <f t="shared" si="10"/>
        <v>35</v>
      </c>
      <c r="L32" s="11">
        <f t="shared" si="10"/>
        <v>20</v>
      </c>
      <c r="M32" s="11">
        <f>SUM(M26:M31)</f>
        <v>22</v>
      </c>
      <c r="N32" s="11">
        <f t="shared" si="9"/>
        <v>440</v>
      </c>
      <c r="P32" s="5"/>
      <c r="Q32" s="8"/>
      <c r="R32" s="9"/>
      <c r="S32" s="8"/>
      <c r="T32" s="8"/>
      <c r="U32" s="8"/>
    </row>
    <row r="33" spans="1:19" ht="1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P33" s="5"/>
      <c r="Q33" s="5"/>
      <c r="R33" s="5"/>
      <c r="S33" s="5"/>
    </row>
    <row r="34" spans="1:19" ht="15" customHeight="1">
      <c r="A34" s="13">
        <v>2022</v>
      </c>
      <c r="B34" s="11" t="s">
        <v>9</v>
      </c>
      <c r="C34" s="11" t="s">
        <v>10</v>
      </c>
      <c r="D34" s="11" t="s">
        <v>11</v>
      </c>
      <c r="E34" s="11" t="s">
        <v>12</v>
      </c>
      <c r="F34" s="11" t="s">
        <v>13</v>
      </c>
      <c r="G34" s="11" t="s">
        <v>14</v>
      </c>
      <c r="H34" s="11" t="s">
        <v>15</v>
      </c>
      <c r="I34" s="11" t="s">
        <v>16</v>
      </c>
      <c r="J34" s="11" t="s">
        <v>17</v>
      </c>
      <c r="K34" s="11" t="s">
        <v>18</v>
      </c>
      <c r="L34" s="11" t="s">
        <v>19</v>
      </c>
      <c r="M34" s="11" t="s">
        <v>20</v>
      </c>
      <c r="N34" s="11" t="s">
        <v>21</v>
      </c>
      <c r="P34" s="5"/>
      <c r="Q34" s="5"/>
      <c r="R34" s="5"/>
      <c r="S34" s="5"/>
    </row>
    <row r="35" spans="1:19" ht="15" customHeight="1">
      <c r="A35" s="11" t="s">
        <v>4</v>
      </c>
      <c r="B35" s="11">
        <v>4</v>
      </c>
      <c r="C35" s="11">
        <v>1</v>
      </c>
      <c r="D35" s="11">
        <v>8</v>
      </c>
      <c r="E35" s="11">
        <v>23</v>
      </c>
      <c r="F35" s="11">
        <v>30</v>
      </c>
      <c r="G35" s="11">
        <v>15</v>
      </c>
      <c r="H35" s="11">
        <v>7</v>
      </c>
      <c r="I35" s="11">
        <v>1</v>
      </c>
      <c r="J35" s="12">
        <v>3</v>
      </c>
      <c r="K35" s="11">
        <v>2</v>
      </c>
      <c r="L35" s="11">
        <v>1</v>
      </c>
      <c r="M35" s="11">
        <v>1</v>
      </c>
      <c r="N35" s="11">
        <f>SUM(B35:M35)</f>
        <v>96</v>
      </c>
      <c r="P35" s="5"/>
      <c r="Q35" s="5"/>
      <c r="R35" s="5"/>
      <c r="S35" s="5"/>
    </row>
    <row r="36" spans="1:19" ht="15" customHeight="1">
      <c r="A36" s="11" t="s">
        <v>5</v>
      </c>
      <c r="B36" s="11">
        <v>0</v>
      </c>
      <c r="C36" s="11">
        <v>0</v>
      </c>
      <c r="D36" s="11">
        <v>0</v>
      </c>
      <c r="E36" s="11">
        <v>1</v>
      </c>
      <c r="F36" s="11">
        <v>0</v>
      </c>
      <c r="G36" s="11">
        <v>0</v>
      </c>
      <c r="H36" s="11">
        <v>1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f>SUM(B36:M36)</f>
        <v>2</v>
      </c>
    </row>
    <row r="37" spans="1:19" ht="15" customHeight="1">
      <c r="A37" s="11" t="s">
        <v>6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>SUM(B37:M37)</f>
        <v>0</v>
      </c>
    </row>
    <row r="38" spans="1:19" ht="15" customHeight="1">
      <c r="A38" s="11" t="s">
        <v>7</v>
      </c>
      <c r="B38" s="11">
        <v>87</v>
      </c>
      <c r="C38" s="11">
        <v>41</v>
      </c>
      <c r="D38" s="11">
        <v>53</v>
      </c>
      <c r="E38" s="11">
        <v>69</v>
      </c>
      <c r="F38" s="11">
        <v>136</v>
      </c>
      <c r="G38" s="11">
        <v>114</v>
      </c>
      <c r="H38" s="11">
        <v>64</v>
      </c>
      <c r="I38" s="11">
        <v>42</v>
      </c>
      <c r="J38" s="11">
        <v>27</v>
      </c>
      <c r="K38" s="11">
        <v>79</v>
      </c>
      <c r="L38" s="11">
        <v>78</v>
      </c>
      <c r="M38" s="11">
        <v>39</v>
      </c>
      <c r="N38" s="11">
        <f>SUM(B38:M38)</f>
        <v>829</v>
      </c>
    </row>
    <row r="39" spans="1:19" ht="15" customHeight="1">
      <c r="A39" s="11" t="s">
        <v>8</v>
      </c>
      <c r="B39" s="11">
        <f t="shared" ref="B39:N39" si="11">SUM(B35:B38)</f>
        <v>91</v>
      </c>
      <c r="C39" s="11">
        <f t="shared" si="11"/>
        <v>42</v>
      </c>
      <c r="D39" s="11">
        <f t="shared" si="11"/>
        <v>61</v>
      </c>
      <c r="E39" s="11">
        <f t="shared" si="11"/>
        <v>93</v>
      </c>
      <c r="F39" s="11">
        <f t="shared" si="11"/>
        <v>166</v>
      </c>
      <c r="G39" s="11">
        <f t="shared" si="11"/>
        <v>129</v>
      </c>
      <c r="H39" s="11">
        <f t="shared" si="11"/>
        <v>72</v>
      </c>
      <c r="I39" s="11">
        <f t="shared" si="11"/>
        <v>43</v>
      </c>
      <c r="J39" s="11">
        <f t="shared" si="11"/>
        <v>30</v>
      </c>
      <c r="K39" s="11">
        <f t="shared" si="11"/>
        <v>81</v>
      </c>
      <c r="L39" s="11">
        <f t="shared" si="11"/>
        <v>79</v>
      </c>
      <c r="M39" s="11">
        <f t="shared" si="11"/>
        <v>40</v>
      </c>
      <c r="N39" s="11">
        <f t="shared" si="11"/>
        <v>927</v>
      </c>
    </row>
    <row r="40" spans="1:19" ht="15" customHeight="1"/>
    <row r="41" spans="1:19" ht="15" customHeight="1">
      <c r="A41" s="13">
        <v>2021</v>
      </c>
      <c r="B41" s="14" t="s">
        <v>9</v>
      </c>
      <c r="C41" s="14" t="s">
        <v>10</v>
      </c>
      <c r="D41" s="14" t="s">
        <v>11</v>
      </c>
      <c r="E41" s="14" t="s">
        <v>12</v>
      </c>
      <c r="F41" s="14" t="s">
        <v>13</v>
      </c>
      <c r="G41" s="14" t="s">
        <v>14</v>
      </c>
      <c r="H41" s="14" t="s">
        <v>15</v>
      </c>
      <c r="I41" s="14" t="s">
        <v>16</v>
      </c>
      <c r="J41" s="14" t="s">
        <v>17</v>
      </c>
      <c r="K41" s="14" t="s">
        <v>18</v>
      </c>
      <c r="L41" s="14" t="s">
        <v>19</v>
      </c>
      <c r="M41" s="14" t="s">
        <v>20</v>
      </c>
      <c r="N41" s="14" t="s">
        <v>21</v>
      </c>
    </row>
    <row r="42" spans="1:19" ht="15" customHeight="1">
      <c r="A42" s="14" t="s">
        <v>4</v>
      </c>
      <c r="B42" s="14">
        <v>6</v>
      </c>
      <c r="C42" s="14">
        <v>35</v>
      </c>
      <c r="D42" s="14">
        <v>130</v>
      </c>
      <c r="E42" s="14">
        <v>249</v>
      </c>
      <c r="F42" s="14">
        <v>359</v>
      </c>
      <c r="G42" s="14">
        <v>143</v>
      </c>
      <c r="H42" s="14">
        <v>48</v>
      </c>
      <c r="I42" s="14">
        <v>4</v>
      </c>
      <c r="J42" s="14">
        <v>1</v>
      </c>
      <c r="K42" s="14">
        <v>1</v>
      </c>
      <c r="L42" s="14">
        <v>6</v>
      </c>
      <c r="M42" s="14">
        <v>2</v>
      </c>
      <c r="N42" s="14">
        <f>SUM(B42:M42)</f>
        <v>984</v>
      </c>
    </row>
    <row r="43" spans="1:19" ht="15" customHeight="1">
      <c r="A43" s="14" t="s">
        <v>5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f>SUM(B43:M43)</f>
        <v>0</v>
      </c>
    </row>
    <row r="44" spans="1:19" ht="15" customHeight="1">
      <c r="A44" s="14" t="s">
        <v>6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f>SUM(B44:M44)</f>
        <v>1</v>
      </c>
    </row>
    <row r="45" spans="1:19" ht="15" customHeight="1">
      <c r="A45" s="14" t="s">
        <v>7</v>
      </c>
      <c r="B45" s="14">
        <v>57</v>
      </c>
      <c r="C45" s="14">
        <v>87</v>
      </c>
      <c r="D45" s="14">
        <v>284</v>
      </c>
      <c r="E45" s="14">
        <v>377</v>
      </c>
      <c r="F45" s="14">
        <v>515</v>
      </c>
      <c r="G45" s="14">
        <v>277</v>
      </c>
      <c r="H45" s="14">
        <v>112</v>
      </c>
      <c r="I45" s="14">
        <v>38</v>
      </c>
      <c r="J45" s="14">
        <v>34</v>
      </c>
      <c r="K45" s="14">
        <v>18</v>
      </c>
      <c r="L45" s="14">
        <v>24</v>
      </c>
      <c r="M45" s="14">
        <v>71</v>
      </c>
      <c r="N45" s="14">
        <f>SUM(B45:M45)</f>
        <v>1894</v>
      </c>
    </row>
    <row r="46" spans="1:19" ht="15" customHeight="1">
      <c r="A46" s="14" t="s">
        <v>8</v>
      </c>
      <c r="B46" s="14">
        <f t="shared" ref="B46:M46" si="12">SUM(B42:B45)</f>
        <v>63</v>
      </c>
      <c r="C46" s="14">
        <f t="shared" si="12"/>
        <v>122</v>
      </c>
      <c r="D46" s="14">
        <f t="shared" si="12"/>
        <v>414</v>
      </c>
      <c r="E46" s="14">
        <f t="shared" si="12"/>
        <v>626</v>
      </c>
      <c r="F46" s="14">
        <f t="shared" si="12"/>
        <v>874</v>
      </c>
      <c r="G46" s="14">
        <f t="shared" si="12"/>
        <v>420</v>
      </c>
      <c r="H46" s="14">
        <f t="shared" si="12"/>
        <v>161</v>
      </c>
      <c r="I46" s="14">
        <f t="shared" si="12"/>
        <v>42</v>
      </c>
      <c r="J46" s="14">
        <f t="shared" si="12"/>
        <v>35</v>
      </c>
      <c r="K46" s="14">
        <f t="shared" si="12"/>
        <v>19</v>
      </c>
      <c r="L46" s="14">
        <f t="shared" si="12"/>
        <v>30</v>
      </c>
      <c r="M46" s="14">
        <f t="shared" si="12"/>
        <v>73</v>
      </c>
      <c r="N46" s="14">
        <f>SUM(B46:M46)</f>
        <v>2879</v>
      </c>
    </row>
    <row r="47" spans="1:19" ht="15" customHeight="1"/>
    <row r="48" spans="1:19" ht="15" customHeight="1">
      <c r="A48" s="13">
        <v>2020</v>
      </c>
      <c r="B48" s="14" t="s">
        <v>9</v>
      </c>
      <c r="C48" s="14" t="s">
        <v>10</v>
      </c>
      <c r="D48" s="14" t="s">
        <v>11</v>
      </c>
      <c r="E48" s="14" t="s">
        <v>12</v>
      </c>
      <c r="F48" s="14" t="s">
        <v>13</v>
      </c>
      <c r="G48" s="14" t="s">
        <v>14</v>
      </c>
      <c r="H48" s="14" t="s">
        <v>15</v>
      </c>
      <c r="I48" s="14" t="s">
        <v>16</v>
      </c>
      <c r="J48" s="14" t="s">
        <v>17</v>
      </c>
      <c r="K48" s="14" t="s">
        <v>18</v>
      </c>
      <c r="L48" s="14" t="s">
        <v>19</v>
      </c>
      <c r="M48" s="14" t="s">
        <v>20</v>
      </c>
      <c r="N48" s="14" t="s">
        <v>21</v>
      </c>
    </row>
    <row r="49" spans="1:14" ht="15" customHeight="1">
      <c r="A49" s="14" t="s">
        <v>4</v>
      </c>
      <c r="B49" s="14">
        <v>4</v>
      </c>
      <c r="C49" s="14">
        <v>11</v>
      </c>
      <c r="D49" s="14">
        <v>12</v>
      </c>
      <c r="E49" s="14">
        <v>29</v>
      </c>
      <c r="F49" s="14">
        <v>29</v>
      </c>
      <c r="G49" s="14">
        <v>15</v>
      </c>
      <c r="H49" s="14">
        <v>6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f>SUM(B49:M49)</f>
        <v>107</v>
      </c>
    </row>
    <row r="50" spans="1:14" ht="15" customHeight="1">
      <c r="A50" s="14" t="s">
        <v>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f>SUM(B50:M50)</f>
        <v>1</v>
      </c>
    </row>
    <row r="51" spans="1:14" ht="15" customHeight="1">
      <c r="A51" s="14" t="s">
        <v>6</v>
      </c>
      <c r="B51" s="14">
        <v>0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>SUM(B51:M51)</f>
        <v>1</v>
      </c>
    </row>
    <row r="52" spans="1:14" ht="15" customHeight="1">
      <c r="A52" s="14" t="s">
        <v>7</v>
      </c>
      <c r="B52" s="14">
        <v>8</v>
      </c>
      <c r="C52" s="14">
        <v>22</v>
      </c>
      <c r="D52" s="14">
        <v>42</v>
      </c>
      <c r="E52" s="14">
        <v>54</v>
      </c>
      <c r="F52" s="14">
        <v>40</v>
      </c>
      <c r="G52" s="14">
        <v>49</v>
      </c>
      <c r="H52" s="14">
        <v>55</v>
      </c>
      <c r="I52" s="14">
        <v>14</v>
      </c>
      <c r="J52" s="14">
        <v>20</v>
      </c>
      <c r="K52" s="14">
        <v>6</v>
      </c>
      <c r="L52" s="14">
        <v>27</v>
      </c>
      <c r="M52" s="14">
        <v>16</v>
      </c>
      <c r="N52" s="14">
        <f>SUM(B52:M52)</f>
        <v>353</v>
      </c>
    </row>
    <row r="53" spans="1:14" ht="15" customHeight="1">
      <c r="A53" s="14" t="s">
        <v>8</v>
      </c>
      <c r="B53" s="14">
        <f t="shared" ref="B53:M53" si="13">SUM(B49:B52)</f>
        <v>12</v>
      </c>
      <c r="C53" s="14">
        <f t="shared" si="13"/>
        <v>33</v>
      </c>
      <c r="D53" s="14">
        <f t="shared" si="13"/>
        <v>55</v>
      </c>
      <c r="E53" s="14">
        <f t="shared" si="13"/>
        <v>83</v>
      </c>
      <c r="F53" s="14">
        <f t="shared" si="13"/>
        <v>69</v>
      </c>
      <c r="G53" s="14">
        <f t="shared" si="13"/>
        <v>64</v>
      </c>
      <c r="H53" s="14">
        <f t="shared" si="13"/>
        <v>61</v>
      </c>
      <c r="I53" s="14">
        <f t="shared" si="13"/>
        <v>14</v>
      </c>
      <c r="J53" s="14">
        <f t="shared" si="13"/>
        <v>21</v>
      </c>
      <c r="K53" s="14">
        <f t="shared" si="13"/>
        <v>6</v>
      </c>
      <c r="L53" s="14">
        <f t="shared" si="13"/>
        <v>27</v>
      </c>
      <c r="M53" s="14">
        <f t="shared" si="13"/>
        <v>17</v>
      </c>
      <c r="N53" s="14">
        <f>SUM(B53:M53)</f>
        <v>462</v>
      </c>
    </row>
    <row r="54" spans="1:14" ht="15" customHeight="1"/>
    <row r="55" spans="1:14" ht="15" customHeight="1">
      <c r="A55" s="13">
        <v>2019</v>
      </c>
      <c r="B55" s="14" t="s">
        <v>9</v>
      </c>
      <c r="C55" s="14" t="s">
        <v>10</v>
      </c>
      <c r="D55" s="14" t="s">
        <v>11</v>
      </c>
      <c r="E55" s="14" t="s">
        <v>12</v>
      </c>
      <c r="F55" s="14" t="s">
        <v>13</v>
      </c>
      <c r="G55" s="14" t="s">
        <v>14</v>
      </c>
      <c r="H55" s="14" t="s">
        <v>15</v>
      </c>
      <c r="I55" s="14" t="s">
        <v>16</v>
      </c>
      <c r="J55" s="14" t="s">
        <v>17</v>
      </c>
      <c r="K55" s="14" t="s">
        <v>18</v>
      </c>
      <c r="L55" s="14" t="s">
        <v>19</v>
      </c>
      <c r="M55" s="14" t="s">
        <v>20</v>
      </c>
      <c r="N55" s="14" t="s">
        <v>21</v>
      </c>
    </row>
    <row r="56" spans="1:14" ht="15" customHeight="1">
      <c r="A56" s="14" t="s">
        <v>4</v>
      </c>
      <c r="B56" s="14">
        <v>1</v>
      </c>
      <c r="C56" s="14">
        <v>1</v>
      </c>
      <c r="D56" s="14">
        <v>54</v>
      </c>
      <c r="E56" s="14">
        <v>297</v>
      </c>
      <c r="F56" s="14">
        <v>140</v>
      </c>
      <c r="G56" s="14">
        <v>98</v>
      </c>
      <c r="H56" s="14">
        <v>12</v>
      </c>
      <c r="I56" s="14">
        <v>9</v>
      </c>
      <c r="J56" s="14">
        <v>3</v>
      </c>
      <c r="K56" s="14">
        <v>1</v>
      </c>
      <c r="L56" s="14">
        <v>0</v>
      </c>
      <c r="M56" s="14">
        <v>1</v>
      </c>
      <c r="N56" s="14">
        <v>617</v>
      </c>
    </row>
    <row r="57" spans="1:14" ht="15" customHeight="1">
      <c r="A57" s="14" t="s">
        <v>5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1:14" ht="15" customHeight="1">
      <c r="A58" s="14" t="s">
        <v>6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</row>
    <row r="59" spans="1:14" ht="15" customHeight="1">
      <c r="A59" s="14" t="s">
        <v>7</v>
      </c>
      <c r="B59" s="14">
        <v>9</v>
      </c>
      <c r="C59" s="14">
        <v>16</v>
      </c>
      <c r="D59" s="14">
        <v>30</v>
      </c>
      <c r="E59" s="14">
        <v>102</v>
      </c>
      <c r="F59" s="14">
        <v>93</v>
      </c>
      <c r="G59" s="14">
        <v>51</v>
      </c>
      <c r="H59" s="14">
        <v>8</v>
      </c>
      <c r="I59" s="14">
        <v>6</v>
      </c>
      <c r="J59" s="14">
        <v>2</v>
      </c>
      <c r="K59" s="14">
        <v>0</v>
      </c>
      <c r="L59" s="14">
        <v>3</v>
      </c>
      <c r="M59" s="14">
        <v>3</v>
      </c>
      <c r="N59" s="14">
        <v>323</v>
      </c>
    </row>
    <row r="60" spans="1:14" ht="15" customHeight="1">
      <c r="A60" s="14" t="s">
        <v>8</v>
      </c>
      <c r="B60" s="14">
        <v>10</v>
      </c>
      <c r="C60" s="14">
        <v>17</v>
      </c>
      <c r="D60" s="14">
        <v>84</v>
      </c>
      <c r="E60" s="14">
        <v>399</v>
      </c>
      <c r="F60" s="14">
        <v>233</v>
      </c>
      <c r="G60" s="14">
        <v>150</v>
      </c>
      <c r="H60" s="14">
        <v>20</v>
      </c>
      <c r="I60" s="14">
        <v>15</v>
      </c>
      <c r="J60" s="14">
        <v>5</v>
      </c>
      <c r="K60" s="14">
        <v>1</v>
      </c>
      <c r="L60" s="14">
        <v>3</v>
      </c>
      <c r="M60" s="14">
        <v>4</v>
      </c>
      <c r="N60" s="14">
        <v>941</v>
      </c>
    </row>
    <row r="61" spans="1:14" ht="15" customHeight="1"/>
  </sheetData>
  <mergeCells count="1">
    <mergeCell ref="A1:L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9"/>
  <sheetViews>
    <sheetView zoomScale="120" zoomScaleNormal="120" workbookViewId="0">
      <selection activeCell="B10" sqref="B10:M10"/>
    </sheetView>
  </sheetViews>
  <sheetFormatPr defaultColWidth="27.42578125" defaultRowHeight="18.75"/>
  <cols>
    <col min="1" max="1" width="27.42578125" style="1"/>
    <col min="2" max="2" width="6.85546875" style="1" customWidth="1"/>
    <col min="3" max="4" width="7.140625" style="1" customWidth="1"/>
    <col min="5" max="6" width="6.7109375" style="1" customWidth="1"/>
    <col min="7" max="9" width="6.5703125" style="1" customWidth="1"/>
    <col min="10" max="10" width="7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7109375" style="1" customWidth="1"/>
    <col min="15" max="16384" width="27.42578125" style="1"/>
  </cols>
  <sheetData>
    <row r="1" spans="1:14" ht="30.75" customHeight="1">
      <c r="F1" s="3" t="s">
        <v>24</v>
      </c>
      <c r="M1" s="2" t="s">
        <v>23</v>
      </c>
    </row>
    <row r="2" spans="1:14" ht="17.25" customHeight="1">
      <c r="F2" s="3"/>
      <c r="M2" s="2"/>
    </row>
    <row r="3" spans="1:14" ht="15" customHeight="1">
      <c r="A3" s="1" t="s">
        <v>2</v>
      </c>
    </row>
    <row r="4" spans="1:14" ht="15" customHeight="1"/>
    <row r="5" spans="1:14" ht="15" customHeight="1">
      <c r="A5" s="23">
        <v>2025</v>
      </c>
      <c r="B5" s="24" t="s">
        <v>9</v>
      </c>
      <c r="C5" s="24" t="s">
        <v>10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21</v>
      </c>
    </row>
    <row r="6" spans="1:14" ht="15" customHeight="1">
      <c r="A6" s="17" t="s">
        <v>1</v>
      </c>
      <c r="B6" s="24">
        <v>0</v>
      </c>
      <c r="C6" s="24">
        <v>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/>
      <c r="N6" s="24">
        <f>SUM(B6:M6)</f>
        <v>2</v>
      </c>
    </row>
    <row r="7" spans="1:14" ht="15" customHeight="1">
      <c r="A7" s="17"/>
      <c r="B7" s="24"/>
      <c r="C7" s="24"/>
      <c r="D7" s="24"/>
      <c r="E7" s="24"/>
      <c r="F7" s="24"/>
      <c r="G7" s="24"/>
      <c r="H7" s="25"/>
      <c r="I7" s="25"/>
      <c r="J7" s="24"/>
      <c r="K7" s="24"/>
      <c r="L7" s="24"/>
      <c r="M7" s="24"/>
      <c r="N7" s="24">
        <f t="shared" ref="N7:N10" si="0">SUM(B7:M7)</f>
        <v>0</v>
      </c>
    </row>
    <row r="8" spans="1:14" ht="15" customHeight="1">
      <c r="A8" s="17" t="s">
        <v>7</v>
      </c>
      <c r="B8" s="24">
        <v>1</v>
      </c>
      <c r="C8" s="24">
        <v>2</v>
      </c>
      <c r="D8" s="24">
        <v>0</v>
      </c>
      <c r="E8" s="25">
        <v>4</v>
      </c>
      <c r="F8" s="24">
        <v>1</v>
      </c>
      <c r="G8" s="24">
        <v>1</v>
      </c>
      <c r="H8" s="25">
        <v>5</v>
      </c>
      <c r="I8" s="25">
        <v>2</v>
      </c>
      <c r="J8" s="24">
        <v>1</v>
      </c>
      <c r="K8" s="24">
        <v>1</v>
      </c>
      <c r="L8" s="24">
        <v>0</v>
      </c>
      <c r="M8" s="24"/>
      <c r="N8" s="24">
        <f t="shared" si="0"/>
        <v>18</v>
      </c>
    </row>
    <row r="9" spans="1:14" ht="15" customHeight="1">
      <c r="A9" s="17" t="s">
        <v>25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5">
        <v>1</v>
      </c>
      <c r="J9" s="24">
        <v>0</v>
      </c>
      <c r="K9" s="24">
        <v>0</v>
      </c>
      <c r="L9" s="24">
        <v>0</v>
      </c>
      <c r="M9" s="24"/>
      <c r="N9" s="24">
        <f t="shared" si="0"/>
        <v>1</v>
      </c>
    </row>
    <row r="10" spans="1:14" ht="15" customHeight="1">
      <c r="A10" s="22" t="s">
        <v>8</v>
      </c>
      <c r="B10" s="25">
        <f>SUM(B6:B9)</f>
        <v>1</v>
      </c>
      <c r="C10" s="25">
        <f t="shared" ref="C10:M10" si="1">SUM(C6:C9)</f>
        <v>4</v>
      </c>
      <c r="D10" s="25">
        <f t="shared" si="1"/>
        <v>0</v>
      </c>
      <c r="E10" s="25">
        <v>4</v>
      </c>
      <c r="F10" s="25">
        <f t="shared" si="1"/>
        <v>1</v>
      </c>
      <c r="G10" s="25">
        <f t="shared" si="1"/>
        <v>1</v>
      </c>
      <c r="H10" s="25">
        <v>5</v>
      </c>
      <c r="I10" s="25">
        <f t="shared" si="1"/>
        <v>3</v>
      </c>
      <c r="J10" s="25">
        <v>1</v>
      </c>
      <c r="K10" s="25">
        <f t="shared" si="1"/>
        <v>1</v>
      </c>
      <c r="L10" s="25">
        <f t="shared" si="1"/>
        <v>0</v>
      </c>
      <c r="M10" s="25">
        <f t="shared" si="1"/>
        <v>0</v>
      </c>
      <c r="N10" s="24">
        <f t="shared" si="0"/>
        <v>21</v>
      </c>
    </row>
    <row r="11" spans="1:14" ht="15" customHeight="1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5" customHeight="1">
      <c r="A12" s="15">
        <v>2024</v>
      </c>
      <c r="B12" s="24" t="s">
        <v>9</v>
      </c>
      <c r="C12" s="24" t="s">
        <v>10</v>
      </c>
      <c r="D12" s="24" t="s">
        <v>11</v>
      </c>
      <c r="E12" s="24" t="s">
        <v>12</v>
      </c>
      <c r="F12" s="24" t="s">
        <v>13</v>
      </c>
      <c r="G12" s="24" t="s">
        <v>14</v>
      </c>
      <c r="H12" s="24" t="s">
        <v>15</v>
      </c>
      <c r="I12" s="24" t="s">
        <v>16</v>
      </c>
      <c r="J12" s="24" t="s">
        <v>17</v>
      </c>
      <c r="K12" s="24" t="s">
        <v>18</v>
      </c>
      <c r="L12" s="24" t="s">
        <v>19</v>
      </c>
      <c r="M12" s="24" t="s">
        <v>20</v>
      </c>
      <c r="N12" s="24" t="s">
        <v>21</v>
      </c>
    </row>
    <row r="13" spans="1:14" ht="15" customHeight="1">
      <c r="A13" s="17" t="s">
        <v>1</v>
      </c>
      <c r="B13" s="24">
        <v>1</v>
      </c>
      <c r="C13" s="24">
        <v>1</v>
      </c>
      <c r="D13" s="24">
        <v>2</v>
      </c>
      <c r="E13" s="24">
        <v>8</v>
      </c>
      <c r="F13" s="24">
        <v>12</v>
      </c>
      <c r="G13" s="24">
        <v>3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f>SUM(B13:M13)</f>
        <v>27</v>
      </c>
    </row>
    <row r="14" spans="1:14" ht="15" customHeight="1">
      <c r="A14" s="17"/>
      <c r="B14" s="24"/>
      <c r="C14" s="24"/>
      <c r="D14" s="24"/>
      <c r="E14" s="24"/>
      <c r="F14" s="24"/>
      <c r="G14" s="24"/>
      <c r="H14" s="25"/>
      <c r="I14" s="25"/>
      <c r="J14" s="24"/>
      <c r="K14" s="24"/>
      <c r="L14" s="24"/>
      <c r="M14" s="24"/>
      <c r="N14" s="24"/>
    </row>
    <row r="15" spans="1:14" ht="15" customHeight="1">
      <c r="A15" s="17" t="s">
        <v>7</v>
      </c>
      <c r="B15" s="24">
        <v>5</v>
      </c>
      <c r="C15" s="24">
        <v>11</v>
      </c>
      <c r="D15" s="24">
        <v>9</v>
      </c>
      <c r="E15" s="25">
        <v>12</v>
      </c>
      <c r="F15" s="24">
        <v>19</v>
      </c>
      <c r="G15" s="24">
        <v>6</v>
      </c>
      <c r="H15" s="25">
        <v>1</v>
      </c>
      <c r="I15" s="25">
        <v>3</v>
      </c>
      <c r="J15" s="24">
        <v>0</v>
      </c>
      <c r="K15" s="24">
        <v>1</v>
      </c>
      <c r="L15" s="24">
        <v>0</v>
      </c>
      <c r="M15" s="24">
        <v>0</v>
      </c>
      <c r="N15" s="24">
        <f>SUM(B15:M15)</f>
        <v>67</v>
      </c>
    </row>
    <row r="16" spans="1:14" ht="15" customHeight="1">
      <c r="A16" s="17" t="s">
        <v>25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5">
        <v>0</v>
      </c>
      <c r="J16" s="24">
        <v>0</v>
      </c>
      <c r="K16" s="24">
        <v>0</v>
      </c>
      <c r="L16" s="24">
        <v>0</v>
      </c>
      <c r="M16" s="24">
        <v>0</v>
      </c>
      <c r="N16" s="24">
        <f>SUM(B16:M16)</f>
        <v>0</v>
      </c>
    </row>
    <row r="17" spans="1:14" ht="15" customHeight="1">
      <c r="A17" s="22" t="s">
        <v>8</v>
      </c>
      <c r="B17" s="25">
        <f t="shared" ref="B17:M17" si="2">SUM(B13:B16)</f>
        <v>6</v>
      </c>
      <c r="C17" s="25">
        <f t="shared" si="2"/>
        <v>12</v>
      </c>
      <c r="D17" s="25">
        <f t="shared" si="2"/>
        <v>11</v>
      </c>
      <c r="E17" s="25">
        <f t="shared" si="2"/>
        <v>20</v>
      </c>
      <c r="F17" s="25">
        <f t="shared" si="2"/>
        <v>31</v>
      </c>
      <c r="G17" s="25">
        <f t="shared" si="2"/>
        <v>9</v>
      </c>
      <c r="H17" s="25">
        <f t="shared" si="2"/>
        <v>1</v>
      </c>
      <c r="I17" s="25">
        <f t="shared" si="2"/>
        <v>3</v>
      </c>
      <c r="J17" s="25">
        <f t="shared" si="2"/>
        <v>0</v>
      </c>
      <c r="K17" s="25">
        <f t="shared" si="2"/>
        <v>1</v>
      </c>
      <c r="L17" s="25">
        <f t="shared" si="2"/>
        <v>0</v>
      </c>
      <c r="M17" s="25">
        <f t="shared" si="2"/>
        <v>0</v>
      </c>
      <c r="N17" s="25">
        <f>SUM(B17:M17)</f>
        <v>94</v>
      </c>
    </row>
    <row r="18" spans="1:14" ht="15" customHeight="1">
      <c r="B18" s="26"/>
      <c r="C18" s="27"/>
      <c r="D18" s="26"/>
      <c r="E18" s="27"/>
      <c r="F18" s="26"/>
      <c r="G18" s="26"/>
      <c r="H18" s="26"/>
      <c r="I18" s="26"/>
      <c r="J18" s="26"/>
      <c r="K18" s="26"/>
      <c r="L18" s="27"/>
      <c r="M18" s="26"/>
      <c r="N18" s="26"/>
    </row>
    <row r="19" spans="1:14" ht="15" customHeight="1">
      <c r="A19" s="15">
        <v>2023</v>
      </c>
      <c r="B19" s="24" t="s">
        <v>9</v>
      </c>
      <c r="C19" s="24" t="s">
        <v>10</v>
      </c>
      <c r="D19" s="24" t="s">
        <v>11</v>
      </c>
      <c r="E19" s="24" t="s">
        <v>12</v>
      </c>
      <c r="F19" s="24" t="s">
        <v>13</v>
      </c>
      <c r="G19" s="24" t="s">
        <v>14</v>
      </c>
      <c r="H19" s="24" t="s">
        <v>15</v>
      </c>
      <c r="I19" s="24" t="s">
        <v>16</v>
      </c>
      <c r="J19" s="24" t="s">
        <v>17</v>
      </c>
      <c r="K19" s="24" t="s">
        <v>18</v>
      </c>
      <c r="L19" s="24" t="s">
        <v>19</v>
      </c>
      <c r="M19" s="24" t="s">
        <v>20</v>
      </c>
      <c r="N19" s="24" t="s">
        <v>21</v>
      </c>
    </row>
    <row r="20" spans="1:14" ht="15" customHeight="1">
      <c r="A20" s="17" t="s">
        <v>1</v>
      </c>
      <c r="B20" s="24">
        <v>0</v>
      </c>
      <c r="C20" s="24">
        <v>1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>SUM(B20:M20)</f>
        <v>1</v>
      </c>
    </row>
    <row r="21" spans="1:14" ht="15" customHeight="1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 customHeight="1">
      <c r="A22" s="17" t="s">
        <v>7</v>
      </c>
      <c r="B22" s="24">
        <v>3</v>
      </c>
      <c r="C22" s="24">
        <v>6</v>
      </c>
      <c r="D22" s="24">
        <v>7</v>
      </c>
      <c r="E22" s="25">
        <v>3</v>
      </c>
      <c r="F22" s="24">
        <v>7</v>
      </c>
      <c r="G22" s="24">
        <v>4</v>
      </c>
      <c r="H22" s="24">
        <v>1</v>
      </c>
      <c r="I22" s="24">
        <v>0</v>
      </c>
      <c r="J22" s="24">
        <v>0</v>
      </c>
      <c r="K22" s="24">
        <v>0</v>
      </c>
      <c r="L22" s="24">
        <v>5</v>
      </c>
      <c r="M22" s="24">
        <v>0</v>
      </c>
      <c r="N22" s="24">
        <f>SUM(B22:M22)</f>
        <v>36</v>
      </c>
    </row>
    <row r="23" spans="1:14" ht="15" customHeight="1">
      <c r="A23" s="19" t="s">
        <v>8</v>
      </c>
      <c r="B23" s="24">
        <f>SUM(B20:B22)</f>
        <v>3</v>
      </c>
      <c r="C23" s="24">
        <f>SUM(C20:C22)</f>
        <v>7</v>
      </c>
      <c r="D23" s="24">
        <f>SUM(D20:D22)</f>
        <v>7</v>
      </c>
      <c r="E23" s="24">
        <f>SUM(E20:E22)</f>
        <v>3</v>
      </c>
      <c r="F23" s="24">
        <f>SUM(F20:F22)</f>
        <v>7</v>
      </c>
      <c r="G23" s="24">
        <f>SUM(G22:G22)</f>
        <v>4</v>
      </c>
      <c r="H23" s="24">
        <f t="shared" ref="H23:M23" si="3">SUM(H20:H22)</f>
        <v>1</v>
      </c>
      <c r="I23" s="24">
        <f t="shared" si="3"/>
        <v>0</v>
      </c>
      <c r="J23" s="24">
        <f t="shared" si="3"/>
        <v>0</v>
      </c>
      <c r="K23" s="24">
        <f t="shared" si="3"/>
        <v>0</v>
      </c>
      <c r="L23" s="24">
        <f t="shared" si="3"/>
        <v>5</v>
      </c>
      <c r="M23" s="24">
        <f t="shared" si="3"/>
        <v>0</v>
      </c>
      <c r="N23" s="24">
        <f>SUM(B23:M23)</f>
        <v>37</v>
      </c>
    </row>
    <row r="24" spans="1:14" ht="1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customHeight="1">
      <c r="A25" s="15">
        <v>2022</v>
      </c>
      <c r="B25" s="24" t="s">
        <v>9</v>
      </c>
      <c r="C25" s="24" t="s">
        <v>10</v>
      </c>
      <c r="D25" s="24" t="s">
        <v>11</v>
      </c>
      <c r="E25" s="24" t="s">
        <v>12</v>
      </c>
      <c r="F25" s="24" t="s">
        <v>13</v>
      </c>
      <c r="G25" s="24" t="s">
        <v>14</v>
      </c>
      <c r="H25" s="24" t="s">
        <v>15</v>
      </c>
      <c r="I25" s="24" t="s">
        <v>16</v>
      </c>
      <c r="J25" s="24" t="s">
        <v>17</v>
      </c>
      <c r="K25" s="24" t="s">
        <v>18</v>
      </c>
      <c r="L25" s="24" t="s">
        <v>19</v>
      </c>
      <c r="M25" s="24" t="s">
        <v>20</v>
      </c>
      <c r="N25" s="24" t="s">
        <v>21</v>
      </c>
    </row>
    <row r="26" spans="1:14" ht="15" customHeight="1">
      <c r="A26" s="17" t="s">
        <v>1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1</v>
      </c>
      <c r="J26" s="24">
        <v>0</v>
      </c>
      <c r="K26" s="24">
        <v>0</v>
      </c>
      <c r="L26" s="24">
        <v>0</v>
      </c>
      <c r="M26" s="24">
        <v>0</v>
      </c>
      <c r="N26" s="24">
        <f>SUM(B26:M26)</f>
        <v>1</v>
      </c>
    </row>
    <row r="27" spans="1:14" ht="15" customHeight="1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15" customHeight="1">
      <c r="A28" s="17" t="s">
        <v>7</v>
      </c>
      <c r="B28" s="24">
        <v>0</v>
      </c>
      <c r="C28" s="24">
        <v>3</v>
      </c>
      <c r="D28" s="24">
        <v>3</v>
      </c>
      <c r="E28" s="24">
        <v>1</v>
      </c>
      <c r="F28" s="24">
        <v>3</v>
      </c>
      <c r="G28" s="24">
        <v>3</v>
      </c>
      <c r="H28" s="24">
        <v>2</v>
      </c>
      <c r="I28" s="24">
        <v>1</v>
      </c>
      <c r="J28" s="24">
        <v>0</v>
      </c>
      <c r="K28" s="24">
        <v>1</v>
      </c>
      <c r="L28" s="24">
        <v>0</v>
      </c>
      <c r="M28" s="24">
        <v>2</v>
      </c>
      <c r="N28" s="24">
        <f>SUM(B28:M28)</f>
        <v>19</v>
      </c>
    </row>
    <row r="29" spans="1:14" ht="15" customHeight="1">
      <c r="A29" s="19" t="s">
        <v>8</v>
      </c>
      <c r="B29" s="24">
        <v>0</v>
      </c>
      <c r="C29" s="24">
        <v>3</v>
      </c>
      <c r="D29" s="24">
        <v>3</v>
      </c>
      <c r="E29" s="24">
        <v>1</v>
      </c>
      <c r="F29" s="24">
        <v>3</v>
      </c>
      <c r="G29" s="24">
        <v>3</v>
      </c>
      <c r="H29" s="24">
        <v>2</v>
      </c>
      <c r="I29" s="24">
        <v>2</v>
      </c>
      <c r="J29" s="24">
        <v>0</v>
      </c>
      <c r="K29" s="24">
        <v>1</v>
      </c>
      <c r="L29" s="24">
        <v>0</v>
      </c>
      <c r="M29" s="24">
        <v>2</v>
      </c>
      <c r="N29" s="24">
        <f>SUM(B29:M29)</f>
        <v>20</v>
      </c>
    </row>
    <row r="30" spans="1:14" ht="1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customHeight="1">
      <c r="A31" s="15">
        <v>2021</v>
      </c>
      <c r="B31" s="24" t="s">
        <v>9</v>
      </c>
      <c r="C31" s="24" t="s">
        <v>10</v>
      </c>
      <c r="D31" s="24" t="s">
        <v>11</v>
      </c>
      <c r="E31" s="24" t="s">
        <v>12</v>
      </c>
      <c r="F31" s="24" t="s">
        <v>13</v>
      </c>
      <c r="G31" s="24" t="s">
        <v>14</v>
      </c>
      <c r="H31" s="24" t="s">
        <v>15</v>
      </c>
      <c r="I31" s="24" t="s">
        <v>16</v>
      </c>
      <c r="J31" s="24" t="s">
        <v>17</v>
      </c>
      <c r="K31" s="24" t="s">
        <v>18</v>
      </c>
      <c r="L31" s="24" t="s">
        <v>19</v>
      </c>
      <c r="M31" s="24" t="s">
        <v>20</v>
      </c>
      <c r="N31" s="24" t="s">
        <v>21</v>
      </c>
    </row>
    <row r="32" spans="1:14" ht="15" customHeight="1">
      <c r="A32" s="17" t="s">
        <v>1</v>
      </c>
      <c r="B32" s="24">
        <v>0</v>
      </c>
      <c r="C32" s="24">
        <v>0</v>
      </c>
      <c r="D32" s="24">
        <v>2</v>
      </c>
      <c r="E32" s="24">
        <v>5</v>
      </c>
      <c r="F32" s="24">
        <v>14</v>
      </c>
      <c r="G32" s="24">
        <v>13</v>
      </c>
      <c r="H32" s="24">
        <v>10</v>
      </c>
      <c r="I32" s="24">
        <v>2</v>
      </c>
      <c r="J32" s="24">
        <v>0</v>
      </c>
      <c r="K32" s="24">
        <v>1</v>
      </c>
      <c r="L32" s="24">
        <v>0</v>
      </c>
      <c r="M32" s="24">
        <v>0</v>
      </c>
      <c r="N32" s="24">
        <f>SUM(B32:M32)</f>
        <v>47</v>
      </c>
    </row>
    <row r="33" spans="1:14" ht="15" customHeight="1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15" customHeight="1">
      <c r="A34" s="17" t="s">
        <v>7</v>
      </c>
      <c r="B34" s="24">
        <v>0</v>
      </c>
      <c r="C34" s="24">
        <v>2</v>
      </c>
      <c r="D34" s="24">
        <v>11</v>
      </c>
      <c r="E34" s="24">
        <v>22</v>
      </c>
      <c r="F34" s="24">
        <v>31</v>
      </c>
      <c r="G34" s="24">
        <v>25</v>
      </c>
      <c r="H34" s="24">
        <v>9</v>
      </c>
      <c r="I34" s="24">
        <v>13</v>
      </c>
      <c r="J34" s="24">
        <v>10</v>
      </c>
      <c r="K34" s="24">
        <v>2</v>
      </c>
      <c r="L34" s="24">
        <v>1</v>
      </c>
      <c r="M34" s="24">
        <v>3</v>
      </c>
      <c r="N34" s="24">
        <f>SUM(B34:M34)</f>
        <v>129</v>
      </c>
    </row>
    <row r="35" spans="1:14" ht="15" customHeight="1">
      <c r="A35" s="19" t="s">
        <v>8</v>
      </c>
      <c r="B35" s="24">
        <v>0</v>
      </c>
      <c r="C35" s="24">
        <v>2</v>
      </c>
      <c r="D35" s="24">
        <v>13</v>
      </c>
      <c r="E35" s="24">
        <v>27</v>
      </c>
      <c r="F35" s="24">
        <v>45</v>
      </c>
      <c r="G35" s="24">
        <v>38</v>
      </c>
      <c r="H35" s="24">
        <v>19</v>
      </c>
      <c r="I35" s="24">
        <v>15</v>
      </c>
      <c r="J35" s="24">
        <v>10</v>
      </c>
      <c r="K35" s="24">
        <v>3</v>
      </c>
      <c r="L35" s="24">
        <v>1</v>
      </c>
      <c r="M35" s="24">
        <v>3</v>
      </c>
      <c r="N35" s="24">
        <f>SUM(B35:M35)</f>
        <v>176</v>
      </c>
    </row>
    <row r="36" spans="1:14" ht="15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5" customHeight="1">
      <c r="A37" s="15">
        <v>2020</v>
      </c>
      <c r="B37" s="24" t="s">
        <v>9</v>
      </c>
      <c r="C37" s="24" t="s">
        <v>10</v>
      </c>
      <c r="D37" s="24" t="s">
        <v>11</v>
      </c>
      <c r="E37" s="24" t="s">
        <v>12</v>
      </c>
      <c r="F37" s="24" t="s">
        <v>13</v>
      </c>
      <c r="G37" s="24" t="s">
        <v>14</v>
      </c>
      <c r="H37" s="24" t="s">
        <v>15</v>
      </c>
      <c r="I37" s="24" t="s">
        <v>16</v>
      </c>
      <c r="J37" s="24" t="s">
        <v>17</v>
      </c>
      <c r="K37" s="24" t="s">
        <v>18</v>
      </c>
      <c r="L37" s="24" t="s">
        <v>19</v>
      </c>
      <c r="M37" s="24" t="s">
        <v>20</v>
      </c>
      <c r="N37" s="24" t="s">
        <v>21</v>
      </c>
    </row>
    <row r="38" spans="1:14" ht="15" customHeight="1">
      <c r="A38" s="17" t="s">
        <v>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5" customHeight="1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A40" s="17" t="s">
        <v>7</v>
      </c>
      <c r="B40" s="24">
        <v>0</v>
      </c>
      <c r="C40" s="24">
        <v>0</v>
      </c>
      <c r="D40" s="24">
        <v>0</v>
      </c>
      <c r="E40" s="24">
        <v>0</v>
      </c>
      <c r="F40" s="24">
        <v>1</v>
      </c>
      <c r="G40" s="24">
        <v>0</v>
      </c>
      <c r="H40" s="24">
        <v>1</v>
      </c>
      <c r="I40" s="24">
        <v>1</v>
      </c>
      <c r="J40" s="24">
        <v>1</v>
      </c>
      <c r="K40" s="24">
        <v>1</v>
      </c>
      <c r="L40" s="24">
        <v>0</v>
      </c>
      <c r="M40" s="24">
        <v>1</v>
      </c>
      <c r="N40" s="24">
        <f>SUM(B40:M40)</f>
        <v>6</v>
      </c>
    </row>
    <row r="41" spans="1:14" ht="15" customHeight="1">
      <c r="A41" s="19" t="s">
        <v>8</v>
      </c>
      <c r="B41" s="24">
        <v>0</v>
      </c>
      <c r="C41" s="24">
        <v>0</v>
      </c>
      <c r="D41" s="24">
        <v>0</v>
      </c>
      <c r="E41" s="24">
        <v>0</v>
      </c>
      <c r="F41" s="24">
        <v>1</v>
      </c>
      <c r="G41" s="24">
        <v>0</v>
      </c>
      <c r="H41" s="24">
        <v>1</v>
      </c>
      <c r="I41" s="24">
        <v>1</v>
      </c>
      <c r="J41" s="24">
        <v>1</v>
      </c>
      <c r="K41" s="24">
        <v>1</v>
      </c>
      <c r="L41" s="24">
        <v>0</v>
      </c>
      <c r="M41" s="24">
        <v>1</v>
      </c>
      <c r="N41" s="24">
        <f>SUM(B41:M41)</f>
        <v>6</v>
      </c>
    </row>
    <row r="42" spans="1:14" ht="15" customHeight="1"/>
    <row r="43" spans="1:14" ht="15" customHeight="1"/>
    <row r="44" spans="1:14" ht="15" customHeight="1"/>
    <row r="49" spans="3:3">
      <c r="C49" s="1" t="s">
        <v>29</v>
      </c>
    </row>
  </sheetData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zoomScale="120" zoomScaleNormal="120" workbookViewId="0">
      <selection activeCell="K8" sqref="K8"/>
    </sheetView>
  </sheetViews>
  <sheetFormatPr defaultColWidth="9.140625" defaultRowHeight="18.75"/>
  <cols>
    <col min="1" max="1" width="27.7109375" style="1" customWidth="1"/>
    <col min="2" max="2" width="6" style="1" customWidth="1"/>
    <col min="3" max="3" width="6.42578125" style="1" customWidth="1"/>
    <col min="4" max="4" width="6.7109375" style="1" customWidth="1"/>
    <col min="5" max="5" width="6.5703125" style="1" customWidth="1"/>
    <col min="6" max="6" width="6.28515625" style="1" customWidth="1"/>
    <col min="7" max="7" width="6.7109375" style="1" customWidth="1"/>
    <col min="8" max="9" width="6.42578125" style="1" customWidth="1"/>
    <col min="10" max="10" width="6.7109375" style="1" customWidth="1"/>
    <col min="11" max="11" width="7" style="1" customWidth="1"/>
    <col min="12" max="12" width="7.42578125" style="1" customWidth="1"/>
    <col min="13" max="13" width="7.140625" style="1" customWidth="1"/>
    <col min="14" max="14" width="8.140625" style="1" customWidth="1"/>
    <col min="15" max="16384" width="9.140625" style="1"/>
  </cols>
  <sheetData>
    <row r="1" spans="1:14" ht="26.25">
      <c r="F1" s="3" t="s">
        <v>24</v>
      </c>
      <c r="M1" s="2" t="s">
        <v>23</v>
      </c>
    </row>
    <row r="2" spans="1:14">
      <c r="A2" s="5" t="s">
        <v>3</v>
      </c>
    </row>
    <row r="3" spans="1:14">
      <c r="A3" s="5"/>
    </row>
    <row r="4" spans="1:14">
      <c r="A4" s="23">
        <v>2025</v>
      </c>
      <c r="B4" s="24" t="s">
        <v>9</v>
      </c>
      <c r="C4" s="24" t="s">
        <v>10</v>
      </c>
      <c r="D4" s="24" t="s">
        <v>11</v>
      </c>
      <c r="E4" s="24" t="s">
        <v>12</v>
      </c>
      <c r="F4" s="24" t="s">
        <v>13</v>
      </c>
      <c r="G4" s="24" t="s">
        <v>14</v>
      </c>
      <c r="H4" s="24" t="s">
        <v>15</v>
      </c>
      <c r="I4" s="24" t="s">
        <v>16</v>
      </c>
      <c r="J4" s="24" t="s">
        <v>17</v>
      </c>
      <c r="K4" s="24" t="s">
        <v>18</v>
      </c>
      <c r="L4" s="24" t="s">
        <v>19</v>
      </c>
      <c r="M4" s="24" t="s">
        <v>20</v>
      </c>
      <c r="N4" s="24" t="s">
        <v>21</v>
      </c>
    </row>
    <row r="5" spans="1:14">
      <c r="A5" s="17" t="s">
        <v>22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/>
      <c r="M5" s="24"/>
      <c r="N5" s="24">
        <f>SUM(B5:M5)</f>
        <v>0</v>
      </c>
    </row>
    <row r="6" spans="1:14">
      <c r="A6" s="17" t="s">
        <v>25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/>
      <c r="M6" s="24"/>
      <c r="N6" s="24">
        <f t="shared" ref="N6:N8" si="0">SUM(B6:M6)</f>
        <v>0</v>
      </c>
    </row>
    <row r="7" spans="1:14">
      <c r="A7" s="17" t="s">
        <v>7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/>
      <c r="M7" s="24"/>
      <c r="N7" s="24">
        <f t="shared" si="0"/>
        <v>0</v>
      </c>
    </row>
    <row r="8" spans="1:14">
      <c r="A8" s="19" t="s">
        <v>8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/>
      <c r="M8" s="24"/>
      <c r="N8" s="24">
        <f t="shared" si="0"/>
        <v>0</v>
      </c>
    </row>
    <row r="9" spans="1:14" ht="12" customHeight="1">
      <c r="A9" s="5"/>
    </row>
    <row r="10" spans="1:14">
      <c r="A10" s="15">
        <v>2024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</row>
    <row r="11" spans="1:14">
      <c r="A11" s="17" t="s">
        <v>22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>SUM(B11:M11)</f>
        <v>0</v>
      </c>
    </row>
    <row r="12" spans="1:14">
      <c r="A12" s="17" t="s">
        <v>25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>SUM(B12:M12)</f>
        <v>0</v>
      </c>
    </row>
    <row r="13" spans="1:14">
      <c r="A13" s="17" t="s">
        <v>7</v>
      </c>
      <c r="B13" s="14">
        <v>2</v>
      </c>
      <c r="C13" s="14">
        <v>0</v>
      </c>
      <c r="D13" s="14">
        <v>2</v>
      </c>
      <c r="E13" s="14">
        <v>0</v>
      </c>
      <c r="F13" s="14">
        <v>0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5</v>
      </c>
    </row>
    <row r="14" spans="1:14">
      <c r="A14" s="19" t="s">
        <v>8</v>
      </c>
      <c r="B14" s="14">
        <f>SUM(B11:B13)</f>
        <v>2</v>
      </c>
      <c r="C14" s="14">
        <f>SUM(C11:C13)</f>
        <v>0</v>
      </c>
      <c r="D14" s="14">
        <f>SUM(D11:D13)</f>
        <v>2</v>
      </c>
      <c r="E14" s="14">
        <v>0</v>
      </c>
      <c r="F14" s="14">
        <v>0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f>SUM(B14:M14)</f>
        <v>5</v>
      </c>
    </row>
    <row r="15" spans="1:14" ht="11.25" customHeight="1"/>
    <row r="16" spans="1:14">
      <c r="A16" s="15">
        <v>2023</v>
      </c>
      <c r="B16" s="14" t="s">
        <v>9</v>
      </c>
      <c r="C16" s="14" t="s">
        <v>10</v>
      </c>
      <c r="D16" s="14" t="s">
        <v>11</v>
      </c>
      <c r="E16" s="14" t="s">
        <v>12</v>
      </c>
      <c r="F16" s="14" t="s">
        <v>13</v>
      </c>
      <c r="G16" s="14" t="s">
        <v>14</v>
      </c>
      <c r="H16" s="14" t="s">
        <v>15</v>
      </c>
      <c r="I16" s="14" t="s">
        <v>16</v>
      </c>
      <c r="J16" s="14" t="s">
        <v>17</v>
      </c>
      <c r="K16" s="14" t="s">
        <v>18</v>
      </c>
      <c r="L16" s="14" t="s">
        <v>19</v>
      </c>
      <c r="M16" s="14" t="s">
        <v>20</v>
      </c>
      <c r="N16" s="14" t="s">
        <v>21</v>
      </c>
    </row>
    <row r="17" spans="1:14">
      <c r="A17" s="17" t="s">
        <v>22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</row>
    <row r="18" spans="1:14">
      <c r="A18" s="17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7" t="s">
        <v>7</v>
      </c>
      <c r="B19" s="14">
        <v>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5</v>
      </c>
    </row>
    <row r="20" spans="1:14">
      <c r="A20" s="19" t="s">
        <v>8</v>
      </c>
      <c r="B20" s="14">
        <v>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5</v>
      </c>
    </row>
    <row r="22" spans="1:14">
      <c r="A22" s="15">
        <v>2022</v>
      </c>
      <c r="B22" s="14" t="s">
        <v>9</v>
      </c>
      <c r="C22" s="14" t="s">
        <v>10</v>
      </c>
      <c r="D22" s="14" t="s">
        <v>11</v>
      </c>
      <c r="E22" s="14" t="s">
        <v>12</v>
      </c>
      <c r="F22" s="14" t="s">
        <v>13</v>
      </c>
      <c r="G22" s="14" t="s">
        <v>14</v>
      </c>
      <c r="H22" s="14" t="s">
        <v>15</v>
      </c>
      <c r="I22" s="14" t="s">
        <v>16</v>
      </c>
      <c r="J22" s="14" t="s">
        <v>17</v>
      </c>
      <c r="K22" s="14" t="s">
        <v>18</v>
      </c>
      <c r="L22" s="14" t="s">
        <v>19</v>
      </c>
      <c r="M22" s="14" t="s">
        <v>20</v>
      </c>
      <c r="N22" s="14" t="s">
        <v>21</v>
      </c>
    </row>
    <row r="23" spans="1:14">
      <c r="A23" s="17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</row>
    <row r="24" spans="1:14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7" t="s">
        <v>7</v>
      </c>
      <c r="B25" s="14">
        <v>0</v>
      </c>
      <c r="C25" s="14">
        <v>0</v>
      </c>
      <c r="D25" s="14">
        <v>0</v>
      </c>
      <c r="E25" s="14">
        <v>0</v>
      </c>
      <c r="F25" s="14">
        <v>1</v>
      </c>
      <c r="G25" s="14">
        <v>1</v>
      </c>
      <c r="H25" s="14">
        <v>1</v>
      </c>
      <c r="I25" s="14">
        <v>0</v>
      </c>
      <c r="J25" s="14">
        <v>2</v>
      </c>
      <c r="K25" s="14">
        <v>0</v>
      </c>
      <c r="L25" s="14">
        <v>0</v>
      </c>
      <c r="M25" s="14">
        <v>0</v>
      </c>
      <c r="N25" s="14">
        <v>5</v>
      </c>
    </row>
    <row r="26" spans="1:14">
      <c r="A26" s="19" t="s">
        <v>8</v>
      </c>
      <c r="B26" s="14">
        <v>0</v>
      </c>
      <c r="C26" s="14">
        <v>0</v>
      </c>
      <c r="D26" s="14">
        <v>0</v>
      </c>
      <c r="E26" s="14">
        <v>0</v>
      </c>
      <c r="F26" s="14">
        <v>1</v>
      </c>
      <c r="G26" s="14">
        <v>1</v>
      </c>
      <c r="H26" s="14">
        <v>1</v>
      </c>
      <c r="I26" s="14">
        <v>0</v>
      </c>
      <c r="J26" s="14">
        <v>2</v>
      </c>
      <c r="K26" s="14">
        <v>0</v>
      </c>
      <c r="L26" s="14">
        <v>0</v>
      </c>
      <c r="M26" s="14">
        <v>0</v>
      </c>
      <c r="N26" s="14">
        <v>5</v>
      </c>
    </row>
    <row r="28" spans="1:14">
      <c r="A28" s="15">
        <v>2021</v>
      </c>
      <c r="B28" s="14" t="s">
        <v>9</v>
      </c>
      <c r="C28" s="14" t="s">
        <v>10</v>
      </c>
      <c r="D28" s="14" t="s">
        <v>11</v>
      </c>
      <c r="E28" s="14" t="s">
        <v>12</v>
      </c>
      <c r="F28" s="14" t="s">
        <v>13</v>
      </c>
      <c r="G28" s="14" t="s">
        <v>14</v>
      </c>
      <c r="H28" s="14" t="s">
        <v>15</v>
      </c>
      <c r="I28" s="14" t="s">
        <v>16</v>
      </c>
      <c r="J28" s="14" t="s">
        <v>17</v>
      </c>
      <c r="K28" s="14" t="s">
        <v>18</v>
      </c>
      <c r="L28" s="14" t="s">
        <v>19</v>
      </c>
      <c r="M28" s="14" t="s">
        <v>20</v>
      </c>
      <c r="N28" s="14" t="s">
        <v>21</v>
      </c>
    </row>
    <row r="29" spans="1:14">
      <c r="A29" s="17" t="s">
        <v>22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1:14">
      <c r="A30" s="1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7" t="s">
        <v>7</v>
      </c>
      <c r="B31" s="14">
        <v>0</v>
      </c>
      <c r="C31" s="14">
        <v>0</v>
      </c>
      <c r="D31" s="14">
        <v>1</v>
      </c>
      <c r="E31" s="14">
        <v>0</v>
      </c>
      <c r="F31" s="14">
        <v>4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6</v>
      </c>
    </row>
    <row r="32" spans="1:14">
      <c r="A32" s="19" t="s">
        <v>8</v>
      </c>
      <c r="B32" s="14">
        <v>0</v>
      </c>
      <c r="C32" s="14">
        <v>0</v>
      </c>
      <c r="D32" s="14">
        <v>1</v>
      </c>
      <c r="E32" s="14">
        <v>0</v>
      </c>
      <c r="F32" s="14">
        <v>4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6</v>
      </c>
    </row>
    <row r="34" spans="1:14">
      <c r="A34" s="15">
        <v>2020</v>
      </c>
      <c r="B34" s="14" t="s">
        <v>9</v>
      </c>
      <c r="C34" s="14" t="s">
        <v>10</v>
      </c>
      <c r="D34" s="14" t="s">
        <v>11</v>
      </c>
      <c r="E34" s="14" t="s">
        <v>12</v>
      </c>
      <c r="F34" s="14" t="s">
        <v>13</v>
      </c>
      <c r="G34" s="14" t="s">
        <v>14</v>
      </c>
      <c r="H34" s="14" t="s">
        <v>15</v>
      </c>
      <c r="I34" s="14" t="s">
        <v>16</v>
      </c>
      <c r="J34" s="14" t="s">
        <v>17</v>
      </c>
      <c r="K34" s="14" t="s">
        <v>18</v>
      </c>
      <c r="L34" s="14" t="s">
        <v>19</v>
      </c>
      <c r="M34" s="14" t="s">
        <v>20</v>
      </c>
      <c r="N34" s="14" t="s">
        <v>21</v>
      </c>
    </row>
    <row r="35" spans="1:14">
      <c r="A35" s="17" t="s">
        <v>22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</row>
    <row r="36" spans="1:14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7" t="s">
        <v>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</row>
    <row r="38" spans="1:14">
      <c r="A38" s="19" t="s">
        <v>8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9"/>
  <sheetViews>
    <sheetView topLeftCell="A10" zoomScale="120" zoomScaleNormal="120" workbookViewId="0">
      <selection activeCell="M8" sqref="M8"/>
    </sheetView>
  </sheetViews>
  <sheetFormatPr defaultRowHeight="15"/>
  <cols>
    <col min="1" max="1" width="28" customWidth="1"/>
    <col min="2" max="2" width="0.140625" customWidth="1"/>
    <col min="3" max="3" width="6.7109375" customWidth="1"/>
    <col min="4" max="4" width="6.5703125" customWidth="1"/>
    <col min="5" max="5" width="7.28515625" customWidth="1"/>
    <col min="6" max="6" width="6.85546875" customWidth="1"/>
    <col min="7" max="7" width="7.5703125" customWidth="1"/>
    <col min="8" max="8" width="7.42578125" customWidth="1"/>
    <col min="9" max="9" width="6.5703125" customWidth="1"/>
    <col min="10" max="10" width="6.85546875" customWidth="1"/>
    <col min="11" max="11" width="6.7109375" customWidth="1"/>
    <col min="12" max="12" width="7.28515625" customWidth="1"/>
    <col min="13" max="13" width="6.85546875" customWidth="1"/>
    <col min="14" max="14" width="6.7109375" customWidth="1"/>
    <col min="15" max="15" width="8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1" customHeight="1">
      <c r="A2" s="1" t="s">
        <v>30</v>
      </c>
      <c r="F2" s="3"/>
      <c r="G2" s="1"/>
      <c r="H2" s="1"/>
      <c r="I2" s="1"/>
      <c r="J2" s="1"/>
      <c r="K2" s="1"/>
      <c r="L2" s="1"/>
      <c r="M2" s="2"/>
      <c r="N2" s="1"/>
    </row>
    <row r="3" spans="1:15" ht="21" customHeight="1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21" customHeight="1">
      <c r="A4" s="23">
        <v>2025</v>
      </c>
      <c r="B4" s="1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21" customHeight="1">
      <c r="A5" s="17" t="s">
        <v>7</v>
      </c>
      <c r="B5" s="18"/>
      <c r="C5" s="14">
        <v>0</v>
      </c>
      <c r="D5" s="14">
        <v>1</v>
      </c>
      <c r="E5" s="14">
        <v>1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/>
      <c r="N5" s="14"/>
      <c r="O5" s="14">
        <f>SUM(C5:N5)</f>
        <v>2</v>
      </c>
    </row>
    <row r="6" spans="1:15" ht="21" customHeight="1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/>
      <c r="N6" s="14"/>
      <c r="O6" s="14">
        <f t="shared" ref="O6:O8" si="0">SUM(C6:N6)</f>
        <v>0</v>
      </c>
    </row>
    <row r="7" spans="1:15" ht="21" customHeight="1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/>
      <c r="N7" s="14"/>
      <c r="O7" s="14">
        <f t="shared" si="0"/>
        <v>0</v>
      </c>
    </row>
    <row r="8" spans="1:15" ht="21" customHeight="1">
      <c r="A8" s="19" t="s">
        <v>8</v>
      </c>
      <c r="B8" s="20"/>
      <c r="C8" s="14">
        <v>0</v>
      </c>
      <c r="D8" s="14">
        <v>1</v>
      </c>
      <c r="E8" s="14">
        <v>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/>
      <c r="N8" s="14"/>
      <c r="O8" s="14">
        <f t="shared" si="0"/>
        <v>2</v>
      </c>
    </row>
    <row r="9" spans="1:15" ht="15.7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 customHeight="1">
      <c r="A10" s="15">
        <v>2024</v>
      </c>
      <c r="B10" s="16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 customHeight="1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1</v>
      </c>
    </row>
    <row r="12" spans="1:15" ht="18.75" customHeight="1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 customHeight="1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 customHeight="1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1</v>
      </c>
    </row>
    <row r="15" spans="1:15" ht="15.75" customHeight="1">
      <c r="A15" s="1"/>
      <c r="F15" s="3"/>
      <c r="G15" s="1"/>
      <c r="H15" s="1"/>
      <c r="I15" s="1"/>
      <c r="J15" s="1"/>
      <c r="K15" s="1"/>
      <c r="L15" s="1"/>
      <c r="M15" s="2"/>
      <c r="N15" s="1"/>
    </row>
    <row r="16" spans="1:15" s="1" customFormat="1" ht="18.75">
      <c r="A16" s="15">
        <v>2023</v>
      </c>
      <c r="B16" s="16"/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14" t="s">
        <v>15</v>
      </c>
      <c r="J16" s="14" t="s">
        <v>16</v>
      </c>
      <c r="K16" s="14" t="s">
        <v>17</v>
      </c>
      <c r="L16" s="14" t="s">
        <v>18</v>
      </c>
      <c r="M16" s="14" t="s">
        <v>19</v>
      </c>
      <c r="N16" s="14" t="s">
        <v>20</v>
      </c>
      <c r="O16" s="14" t="s">
        <v>21</v>
      </c>
    </row>
    <row r="17" spans="1:20" s="1" customFormat="1" ht="18.75">
      <c r="A17" s="17" t="s">
        <v>26</v>
      </c>
      <c r="B17" s="18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>SUM(C17:N17)</f>
        <v>0</v>
      </c>
    </row>
    <row r="18" spans="1:20" s="1" customFormat="1" ht="18.75">
      <c r="A18" s="17" t="s">
        <v>31</v>
      </c>
      <c r="B18" s="18"/>
      <c r="C18" s="14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</v>
      </c>
      <c r="N18" s="14">
        <v>0</v>
      </c>
      <c r="O18" s="14">
        <f>SUM(C18:N18)</f>
        <v>2</v>
      </c>
    </row>
    <row r="19" spans="1:20" s="1" customFormat="1" ht="18.75">
      <c r="A19" s="19" t="s">
        <v>8</v>
      </c>
      <c r="B19" s="20"/>
      <c r="C19" s="14">
        <f t="shared" ref="C19:L19" si="1">SUM(C17:C18)</f>
        <v>1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v>1</v>
      </c>
      <c r="N19" s="14">
        <f>SUM(N17:N18)</f>
        <v>0</v>
      </c>
      <c r="O19" s="14">
        <f>SUM(C19:N19)</f>
        <v>2</v>
      </c>
    </row>
    <row r="20" spans="1:20" ht="12.75" customHeight="1"/>
    <row r="21" spans="1:20" ht="18.75">
      <c r="A21" s="15">
        <v>2022</v>
      </c>
      <c r="B21" s="16"/>
      <c r="C21" s="14" t="s">
        <v>9</v>
      </c>
      <c r="D21" s="14" t="s">
        <v>10</v>
      </c>
      <c r="E21" s="14" t="s">
        <v>11</v>
      </c>
      <c r="F21" s="14" t="s">
        <v>12</v>
      </c>
      <c r="G21" s="14" t="s">
        <v>13</v>
      </c>
      <c r="H21" s="14" t="s">
        <v>14</v>
      </c>
      <c r="I21" s="14" t="s">
        <v>15</v>
      </c>
      <c r="J21" s="14" t="s">
        <v>16</v>
      </c>
      <c r="K21" s="14" t="s">
        <v>17</v>
      </c>
      <c r="L21" s="14" t="s">
        <v>18</v>
      </c>
      <c r="M21" s="14" t="s">
        <v>19</v>
      </c>
      <c r="N21" s="14" t="s">
        <v>20</v>
      </c>
      <c r="O21" s="14" t="s">
        <v>21</v>
      </c>
    </row>
    <row r="22" spans="1:20" ht="18.75">
      <c r="A22" s="17" t="s">
        <v>26</v>
      </c>
      <c r="B22" s="18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20" ht="18.75">
      <c r="A23" s="17" t="s">
        <v>31</v>
      </c>
      <c r="B23" s="18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20" ht="18.75">
      <c r="A24" s="19" t="s">
        <v>8</v>
      </c>
      <c r="B24" s="20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20" ht="12.75" customHeight="1"/>
    <row r="26" spans="1:20" ht="18.75">
      <c r="A26" s="15">
        <v>2021</v>
      </c>
      <c r="B26" s="16"/>
      <c r="C26" s="14" t="s">
        <v>9</v>
      </c>
      <c r="D26" s="14" t="s">
        <v>10</v>
      </c>
      <c r="E26" s="14" t="s">
        <v>11</v>
      </c>
      <c r="F26" s="14" t="s">
        <v>12</v>
      </c>
      <c r="G26" s="14" t="s">
        <v>13</v>
      </c>
      <c r="H26" s="14" t="s">
        <v>14</v>
      </c>
      <c r="I26" s="14" t="s">
        <v>15</v>
      </c>
      <c r="J26" s="14" t="s">
        <v>16</v>
      </c>
      <c r="K26" s="14" t="s">
        <v>17</v>
      </c>
      <c r="L26" s="14" t="s">
        <v>18</v>
      </c>
      <c r="M26" s="14" t="s">
        <v>19</v>
      </c>
      <c r="N26" s="14" t="s">
        <v>20</v>
      </c>
      <c r="O26" s="14" t="s">
        <v>21</v>
      </c>
    </row>
    <row r="27" spans="1:20" ht="18.75">
      <c r="A27" s="17" t="s">
        <v>26</v>
      </c>
      <c r="B27" s="18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20" ht="18.75">
      <c r="A28" s="17" t="s">
        <v>31</v>
      </c>
      <c r="B28" s="18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1</v>
      </c>
    </row>
    <row r="29" spans="1:20" ht="18.75">
      <c r="A29" s="19" t="s">
        <v>8</v>
      </c>
      <c r="B29" s="20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</row>
    <row r="30" spans="1:20" ht="12.75" customHeight="1">
      <c r="T30">
        <v>1</v>
      </c>
    </row>
    <row r="31" spans="1:20" ht="18.75">
      <c r="A31" s="15">
        <v>2020</v>
      </c>
      <c r="B31" s="16"/>
      <c r="C31" s="14" t="s">
        <v>9</v>
      </c>
      <c r="D31" s="14" t="s">
        <v>10</v>
      </c>
      <c r="E31" s="14" t="s">
        <v>11</v>
      </c>
      <c r="F31" s="14" t="s">
        <v>12</v>
      </c>
      <c r="G31" s="14" t="s">
        <v>13</v>
      </c>
      <c r="H31" s="14" t="s">
        <v>14</v>
      </c>
      <c r="I31" s="14" t="s">
        <v>15</v>
      </c>
      <c r="J31" s="14" t="s">
        <v>16</v>
      </c>
      <c r="K31" s="14" t="s">
        <v>17</v>
      </c>
      <c r="L31" s="14" t="s">
        <v>18</v>
      </c>
      <c r="M31" s="14" t="s">
        <v>19</v>
      </c>
      <c r="N31" s="14" t="s">
        <v>20</v>
      </c>
      <c r="O31" s="14" t="s">
        <v>21</v>
      </c>
    </row>
    <row r="32" spans="1:20" ht="18.75">
      <c r="A32" s="17" t="s">
        <v>26</v>
      </c>
      <c r="B32" s="18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8.75">
      <c r="A33" s="17" t="s">
        <v>31</v>
      </c>
      <c r="B33" s="18"/>
      <c r="C33" s="14">
        <v>0</v>
      </c>
      <c r="D33" s="14">
        <v>1</v>
      </c>
      <c r="E33" s="14">
        <v>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2</v>
      </c>
    </row>
    <row r="34" spans="1:15" ht="18.75">
      <c r="A34" s="19" t="s">
        <v>8</v>
      </c>
      <c r="B34" s="20"/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</v>
      </c>
    </row>
    <row r="35" spans="1:15" ht="12.75" customHeight="1"/>
    <row r="36" spans="1:15" ht="18.75">
      <c r="A36" s="15">
        <v>2019</v>
      </c>
      <c r="B36" s="16"/>
      <c r="C36" s="14" t="s">
        <v>9</v>
      </c>
      <c r="D36" s="14" t="s">
        <v>10</v>
      </c>
      <c r="E36" s="14" t="s">
        <v>11</v>
      </c>
      <c r="F36" s="14" t="s">
        <v>12</v>
      </c>
      <c r="G36" s="14" t="s">
        <v>13</v>
      </c>
      <c r="H36" s="14" t="s">
        <v>14</v>
      </c>
      <c r="I36" s="14" t="s">
        <v>15</v>
      </c>
      <c r="J36" s="14" t="s">
        <v>16</v>
      </c>
      <c r="K36" s="14" t="s">
        <v>17</v>
      </c>
      <c r="L36" s="14" t="s">
        <v>18</v>
      </c>
      <c r="M36" s="14" t="s">
        <v>19</v>
      </c>
      <c r="N36" s="14" t="s">
        <v>20</v>
      </c>
      <c r="O36" s="14" t="s">
        <v>21</v>
      </c>
    </row>
    <row r="37" spans="1:15" ht="18.75">
      <c r="A37" s="17" t="s">
        <v>26</v>
      </c>
      <c r="B37" s="18"/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8.75">
      <c r="A38" s="17" t="s">
        <v>31</v>
      </c>
      <c r="B38" s="18"/>
      <c r="C38" s="14">
        <v>2</v>
      </c>
      <c r="D38" s="14">
        <v>0</v>
      </c>
      <c r="E38" s="14">
        <v>1</v>
      </c>
      <c r="F38" s="14">
        <v>0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4</v>
      </c>
    </row>
    <row r="39" spans="1:15" ht="18.75">
      <c r="A39" s="19" t="s">
        <v>8</v>
      </c>
      <c r="B39" s="20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A5" sqref="A5"/>
    </sheetView>
  </sheetViews>
  <sheetFormatPr defaultRowHeight="15"/>
  <cols>
    <col min="1" max="1" width="29.28515625" customWidth="1"/>
    <col min="2" max="2" width="2.285156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6.25">
      <c r="A2" s="1" t="s">
        <v>33</v>
      </c>
      <c r="F2" s="3"/>
      <c r="G2" s="1"/>
      <c r="H2" s="1"/>
      <c r="I2" s="1"/>
      <c r="J2" s="1"/>
      <c r="K2" s="1"/>
      <c r="L2" s="1"/>
      <c r="M2" s="2"/>
      <c r="N2" s="1"/>
    </row>
    <row r="3" spans="1:15" ht="26.25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18.75">
      <c r="A4" s="23">
        <v>2025</v>
      </c>
      <c r="B4" s="1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18.75">
      <c r="A5" s="17" t="s">
        <v>7</v>
      </c>
      <c r="B5" s="18"/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f>SUM(C5:N5)</f>
        <v>0</v>
      </c>
    </row>
    <row r="6" spans="1:15" ht="18.75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f>SUM(C6:N6)</f>
        <v>0</v>
      </c>
    </row>
    <row r="7" spans="1:15" ht="18.75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f>SUM(C7:N7)</f>
        <v>0</v>
      </c>
    </row>
    <row r="8" spans="1:15" ht="18.75">
      <c r="A8" s="19" t="s">
        <v>8</v>
      </c>
      <c r="B8" s="20"/>
      <c r="C8" s="14">
        <v>0</v>
      </c>
      <c r="D8" s="14">
        <v>0</v>
      </c>
      <c r="E8" s="14">
        <f>SUM(E5:E7)</f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f>SUM(O5:O7)</f>
        <v>0</v>
      </c>
    </row>
    <row r="9" spans="1:15" ht="13.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>
      <c r="A10" s="15">
        <v>2024</v>
      </c>
      <c r="B10" s="16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0</v>
      </c>
    </row>
    <row r="12" spans="1:15" ht="18.75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U13" sqref="U13"/>
    </sheetView>
  </sheetViews>
  <sheetFormatPr defaultRowHeight="15"/>
  <cols>
    <col min="2" max="2" width="16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6.25">
      <c r="A2" s="1" t="s">
        <v>34</v>
      </c>
      <c r="F2" s="3"/>
      <c r="G2" s="1"/>
      <c r="H2" s="1"/>
      <c r="I2" s="1"/>
      <c r="J2" s="1"/>
      <c r="K2" s="1"/>
      <c r="L2" s="1"/>
      <c r="M2" s="2"/>
      <c r="N2" s="1"/>
    </row>
    <row r="3" spans="1:15" ht="26.25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18.75">
      <c r="A4" s="31">
        <v>2025</v>
      </c>
      <c r="B4" s="32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18.75">
      <c r="A5" s="17" t="s">
        <v>7</v>
      </c>
      <c r="B5" s="18"/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f>SUM(C5:N5)</f>
        <v>0</v>
      </c>
    </row>
    <row r="6" spans="1:15" ht="18.75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f>SUM(C6:N6)</f>
        <v>0</v>
      </c>
    </row>
    <row r="7" spans="1:15" ht="18.75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f>SUM(C7:N7)</f>
        <v>0</v>
      </c>
    </row>
    <row r="8" spans="1:15" ht="18.75">
      <c r="A8" s="19" t="s">
        <v>8</v>
      </c>
      <c r="B8" s="20"/>
      <c r="C8" s="14">
        <v>0</v>
      </c>
      <c r="D8" s="14">
        <v>0</v>
      </c>
      <c r="E8" s="14">
        <f>SUM(E5:E7)</f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f>SUM(O5:O7)</f>
        <v>0</v>
      </c>
    </row>
    <row r="9" spans="1:15" ht="15.7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>
      <c r="A10" s="31">
        <v>2024</v>
      </c>
      <c r="B10" s="32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0</v>
      </c>
    </row>
    <row r="12" spans="1:15" ht="18.75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0</v>
      </c>
    </row>
  </sheetData>
  <mergeCells count="2">
    <mergeCell ref="A10:B10"/>
    <mergeCell ref="A4:B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Chikungunya</vt:lpstr>
      <vt:lpstr>Zika</vt:lpstr>
      <vt:lpstr>Febre amarela</vt:lpstr>
      <vt:lpstr>Oropouche</vt:lpstr>
      <vt:lpstr>Mayaro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</cp:lastModifiedBy>
  <cp:lastPrinted>2025-01-29T16:30:55Z</cp:lastPrinted>
  <dcterms:created xsi:type="dcterms:W3CDTF">2022-10-03T11:12:16Z</dcterms:created>
  <dcterms:modified xsi:type="dcterms:W3CDTF">2025-12-02T19:19:47Z</dcterms:modified>
</cp:coreProperties>
</file>