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585" windowWidth="9420" windowHeight="76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'Plan1'!$2:$2</definedName>
  </definedNames>
  <calcPr fullCalcOnLoad="1"/>
</workbook>
</file>

<file path=xl/sharedStrings.xml><?xml version="1.0" encoding="utf-8"?>
<sst xmlns="http://schemas.openxmlformats.org/spreadsheetml/2006/main" count="58" uniqueCount="31">
  <si>
    <t>VALOR</t>
  </si>
  <si>
    <t xml:space="preserve">               TABELA DE NÍVEL UNIVERSITÁRIO </t>
  </si>
  <si>
    <t>MÉDICO</t>
  </si>
  <si>
    <t xml:space="preserve"> I </t>
  </si>
  <si>
    <t xml:space="preserve"> II </t>
  </si>
  <si>
    <t xml:space="preserve"> III </t>
  </si>
  <si>
    <t xml:space="preserve"> IV </t>
  </si>
  <si>
    <t xml:space="preserve"> V </t>
  </si>
  <si>
    <t xml:space="preserve"> VI </t>
  </si>
  <si>
    <t xml:space="preserve"> VII </t>
  </si>
  <si>
    <t xml:space="preserve"> VIII </t>
  </si>
  <si>
    <t xml:space="preserve"> IX </t>
  </si>
  <si>
    <t xml:space="preserve"> X </t>
  </si>
  <si>
    <t xml:space="preserve"> XI </t>
  </si>
  <si>
    <t xml:space="preserve"> XII </t>
  </si>
  <si>
    <t xml:space="preserve"> XIII </t>
  </si>
  <si>
    <t xml:space="preserve"> XIV </t>
  </si>
  <si>
    <t xml:space="preserve"> XV </t>
  </si>
  <si>
    <t xml:space="preserve"> XVI </t>
  </si>
  <si>
    <t xml:space="preserve"> XVII </t>
  </si>
  <si>
    <t xml:space="preserve"> XVIII </t>
  </si>
  <si>
    <t xml:space="preserve"> XIX </t>
  </si>
  <si>
    <t xml:space="preserve"> XX </t>
  </si>
  <si>
    <t xml:space="preserve"> XXI </t>
  </si>
  <si>
    <t xml:space="preserve"> XXII </t>
  </si>
  <si>
    <t xml:space="preserve"> XXIII </t>
  </si>
  <si>
    <t>NÍVEL</t>
  </si>
  <si>
    <t>CARGA HORÁRIA MENSAL</t>
  </si>
  <si>
    <t>CARGA HORÁRIA SEMANAL</t>
  </si>
  <si>
    <t>CIRURGIÃO DENTISTA, ARQUITETO E ENGENHEIRO</t>
  </si>
  <si>
    <t>POSIÇÃO DE 31/12/2023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</si>
</sst>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2" fontId="24" fillId="0" borderId="15" xfId="45" applyNumberFormat="1" applyFont="1" applyBorder="1" applyAlignment="1">
      <alignment horizontal="right" vertical="center" wrapText="1"/>
    </xf>
    <xf numFmtId="42" fontId="24" fillId="0" borderId="12" xfId="0" applyNumberFormat="1" applyFont="1" applyBorder="1" applyAlignment="1">
      <alignment horizontal="right" vertical="center" wrapText="1"/>
    </xf>
    <xf numFmtId="42" fontId="24" fillId="0" borderId="16" xfId="0" applyNumberFormat="1" applyFont="1" applyBorder="1" applyAlignment="1">
      <alignment horizontal="right" vertical="center" wrapText="1"/>
    </xf>
    <xf numFmtId="42" fontId="24" fillId="0" borderId="17" xfId="45" applyNumberFormat="1" applyFont="1" applyBorder="1" applyAlignment="1">
      <alignment horizontal="right" vertical="center" wrapText="1"/>
    </xf>
    <xf numFmtId="42" fontId="24" fillId="0" borderId="18" xfId="0" applyNumberFormat="1" applyFont="1" applyBorder="1" applyAlignment="1">
      <alignment horizontal="right" vertical="center" wrapText="1"/>
    </xf>
    <xf numFmtId="42" fontId="24" fillId="0" borderId="1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42" fontId="24" fillId="0" borderId="20" xfId="45" applyNumberFormat="1" applyFont="1" applyBorder="1" applyAlignment="1">
      <alignment horizontal="right" vertical="center" wrapText="1"/>
    </xf>
    <xf numFmtId="42" fontId="24" fillId="0" borderId="21" xfId="0" applyNumberFormat="1" applyFont="1" applyBorder="1" applyAlignment="1">
      <alignment horizontal="right" vertical="center" wrapText="1"/>
    </xf>
    <xf numFmtId="42" fontId="24" fillId="0" borderId="22" xfId="0" applyNumberFormat="1" applyFont="1" applyBorder="1" applyAlignment="1">
      <alignment horizontal="right" vertical="center" wrapText="1"/>
    </xf>
    <xf numFmtId="42" fontId="24" fillId="0" borderId="23" xfId="45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3" width="15.7109375" style="3" customWidth="1"/>
    <col min="4" max="4" width="12.00390625" style="3" customWidth="1"/>
    <col min="5" max="5" width="10.57421875" style="3" customWidth="1"/>
    <col min="6" max="28" width="0.85546875" style="3" hidden="1" customWidth="1"/>
    <col min="29" max="16384" width="9.140625" style="3" customWidth="1"/>
  </cols>
  <sheetData>
    <row r="1" spans="1:5" ht="27" customHeight="1" hidden="1">
      <c r="A1" s="27"/>
      <c r="B1" s="27"/>
      <c r="C1" s="27"/>
      <c r="D1" s="27"/>
      <c r="E1" s="27"/>
    </row>
    <row r="2" spans="1:5" ht="24" customHeight="1">
      <c r="A2" s="4"/>
      <c r="B2" s="2"/>
      <c r="C2" s="29"/>
      <c r="D2" s="29"/>
      <c r="E2" s="2"/>
    </row>
    <row r="3" spans="1:5" ht="19.5" customHeight="1">
      <c r="A3" s="29"/>
      <c r="B3" s="29"/>
      <c r="C3" s="29"/>
      <c r="D3" s="29"/>
      <c r="E3" s="29"/>
    </row>
    <row r="4" spans="1:5" ht="19.5" customHeight="1">
      <c r="A4" s="28" t="s">
        <v>1</v>
      </c>
      <c r="B4" s="28"/>
      <c r="C4" s="28"/>
      <c r="D4" s="28"/>
      <c r="E4" s="28"/>
    </row>
    <row r="5" spans="1:5" ht="19.5" customHeight="1">
      <c r="A5" s="29" t="s">
        <v>30</v>
      </c>
      <c r="B5" s="29"/>
      <c r="C5" s="29"/>
      <c r="D5" s="29"/>
      <c r="E5" s="29"/>
    </row>
    <row r="6" spans="1:5" ht="19.5" customHeight="1">
      <c r="A6" s="4"/>
      <c r="B6" s="4"/>
      <c r="C6" s="4"/>
      <c r="D6" s="4"/>
      <c r="E6" s="4"/>
    </row>
    <row r="7" spans="1:5" ht="19.5" customHeight="1">
      <c r="A7" s="29" t="s">
        <v>2</v>
      </c>
      <c r="B7" s="29"/>
      <c r="C7" s="29"/>
      <c r="D7" s="29"/>
      <c r="E7" s="29"/>
    </row>
    <row r="8" spans="1:5" ht="19.5" customHeight="1" thickBot="1">
      <c r="A8" s="4"/>
      <c r="B8" s="4"/>
      <c r="C8" s="4"/>
      <c r="D8" s="4"/>
      <c r="E8" s="4"/>
    </row>
    <row r="9" spans="1:28" ht="15" customHeight="1">
      <c r="A9" s="1"/>
      <c r="B9" s="1"/>
      <c r="C9" s="1"/>
      <c r="D9" s="1"/>
      <c r="E9" s="1"/>
      <c r="F9" s="5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18</v>
      </c>
      <c r="V9" s="6" t="s">
        <v>19</v>
      </c>
      <c r="W9" s="6" t="s">
        <v>20</v>
      </c>
      <c r="X9" s="6" t="s">
        <v>21</v>
      </c>
      <c r="Y9" s="6" t="s">
        <v>22</v>
      </c>
      <c r="Z9" s="6" t="s">
        <v>23</v>
      </c>
      <c r="AA9" s="6" t="s">
        <v>24</v>
      </c>
      <c r="AB9" s="6" t="s">
        <v>25</v>
      </c>
    </row>
    <row r="10" spans="2:28" s="7" customFormat="1" ht="58.5" customHeight="1">
      <c r="B10" s="8" t="s">
        <v>28</v>
      </c>
      <c r="C10" s="8" t="s">
        <v>27</v>
      </c>
      <c r="D10" s="8" t="s">
        <v>0</v>
      </c>
      <c r="E10" s="9"/>
      <c r="F10" s="10" t="s">
        <v>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" customHeight="1">
      <c r="A11" s="12"/>
      <c r="B11" s="13">
        <v>12</v>
      </c>
      <c r="C11" s="13">
        <v>60</v>
      </c>
      <c r="D11" s="14">
        <v>5654</v>
      </c>
      <c r="E11" s="15"/>
      <c r="F11" s="16">
        <f aca="true" t="shared" si="0" ref="F11:F17">D11</f>
        <v>5654</v>
      </c>
      <c r="G11" s="17">
        <f aca="true" t="shared" si="1" ref="G11:AB17">SUM(F11*2.5%+F11)</f>
        <v>5795.35</v>
      </c>
      <c r="H11" s="17">
        <f t="shared" si="1"/>
        <v>5940.23375</v>
      </c>
      <c r="I11" s="17">
        <f t="shared" si="1"/>
        <v>6088.7395937500005</v>
      </c>
      <c r="J11" s="17">
        <f t="shared" si="1"/>
        <v>6240.95808359375</v>
      </c>
      <c r="K11" s="17">
        <f t="shared" si="1"/>
        <v>6396.982035683594</v>
      </c>
      <c r="L11" s="17">
        <f t="shared" si="1"/>
        <v>6556.906586575684</v>
      </c>
      <c r="M11" s="17">
        <f t="shared" si="1"/>
        <v>6720.829251240076</v>
      </c>
      <c r="N11" s="17">
        <f t="shared" si="1"/>
        <v>6888.849982521077</v>
      </c>
      <c r="O11" s="17">
        <f t="shared" si="1"/>
        <v>7061.071232084105</v>
      </c>
      <c r="P11" s="17">
        <f t="shared" si="1"/>
        <v>7237.5980128862075</v>
      </c>
      <c r="Q11" s="17">
        <f t="shared" si="1"/>
        <v>7418.537963208362</v>
      </c>
      <c r="R11" s="17">
        <f t="shared" si="1"/>
        <v>7604.001412288571</v>
      </c>
      <c r="S11" s="17">
        <f t="shared" si="1"/>
        <v>7794.101447595785</v>
      </c>
      <c r="T11" s="17">
        <f t="shared" si="1"/>
        <v>7988.95398378568</v>
      </c>
      <c r="U11" s="17">
        <f t="shared" si="1"/>
        <v>8188.677833380322</v>
      </c>
      <c r="V11" s="17">
        <f t="shared" si="1"/>
        <v>8393.39477921483</v>
      </c>
      <c r="W11" s="17">
        <f t="shared" si="1"/>
        <v>8603.2296486952</v>
      </c>
      <c r="X11" s="17">
        <f t="shared" si="1"/>
        <v>8818.31038991258</v>
      </c>
      <c r="Y11" s="17">
        <f t="shared" si="1"/>
        <v>9038.768149660395</v>
      </c>
      <c r="Z11" s="17">
        <f t="shared" si="1"/>
        <v>9264.737353401904</v>
      </c>
      <c r="AA11" s="17">
        <f t="shared" si="1"/>
        <v>9496.355787236951</v>
      </c>
      <c r="AB11" s="18">
        <f t="shared" si="1"/>
        <v>9733.764681917875</v>
      </c>
    </row>
    <row r="12" spans="1:28" ht="15" customHeight="1">
      <c r="A12" s="12"/>
      <c r="B12" s="13">
        <v>16</v>
      </c>
      <c r="C12" s="13">
        <v>80</v>
      </c>
      <c r="D12" s="14">
        <v>7542</v>
      </c>
      <c r="E12" s="15"/>
      <c r="F12" s="16">
        <f t="shared" si="0"/>
        <v>7542</v>
      </c>
      <c r="G12" s="17">
        <f t="shared" si="1"/>
        <v>7730.55</v>
      </c>
      <c r="H12" s="17">
        <f t="shared" si="1"/>
        <v>7923.81375</v>
      </c>
      <c r="I12" s="17">
        <f t="shared" si="1"/>
        <v>8121.9090937500005</v>
      </c>
      <c r="J12" s="17">
        <f t="shared" si="1"/>
        <v>8324.95682109375</v>
      </c>
      <c r="K12" s="17">
        <f t="shared" si="1"/>
        <v>8533.080741621094</v>
      </c>
      <c r="L12" s="17">
        <f t="shared" si="1"/>
        <v>8746.40776016162</v>
      </c>
      <c r="M12" s="17">
        <f t="shared" si="1"/>
        <v>8965.067954165661</v>
      </c>
      <c r="N12" s="17">
        <f t="shared" si="1"/>
        <v>9189.194653019802</v>
      </c>
      <c r="O12" s="17">
        <f t="shared" si="1"/>
        <v>9418.924519345297</v>
      </c>
      <c r="P12" s="17">
        <f t="shared" si="1"/>
        <v>9654.39763232893</v>
      </c>
      <c r="Q12" s="17">
        <f t="shared" si="1"/>
        <v>9895.757573137153</v>
      </c>
      <c r="R12" s="17">
        <f t="shared" si="1"/>
        <v>10143.151512465582</v>
      </c>
      <c r="S12" s="17">
        <f t="shared" si="1"/>
        <v>10396.73030027722</v>
      </c>
      <c r="T12" s="17">
        <f t="shared" si="1"/>
        <v>10656.64855778415</v>
      </c>
      <c r="U12" s="17">
        <f t="shared" si="1"/>
        <v>10923.064771728754</v>
      </c>
      <c r="V12" s="17">
        <f t="shared" si="1"/>
        <v>11196.141391021973</v>
      </c>
      <c r="W12" s="17">
        <f t="shared" si="1"/>
        <v>11476.044925797522</v>
      </c>
      <c r="X12" s="17">
        <f t="shared" si="1"/>
        <v>11762.94604894246</v>
      </c>
      <c r="Y12" s="17">
        <f t="shared" si="1"/>
        <v>12057.019700166022</v>
      </c>
      <c r="Z12" s="17">
        <f t="shared" si="1"/>
        <v>12358.445192670173</v>
      </c>
      <c r="AA12" s="17">
        <f t="shared" si="1"/>
        <v>12667.406322486928</v>
      </c>
      <c r="AB12" s="18">
        <f t="shared" si="1"/>
        <v>12984.091480549101</v>
      </c>
    </row>
    <row r="13" spans="1:28" ht="15" customHeight="1">
      <c r="A13" s="12"/>
      <c r="B13" s="13">
        <v>20</v>
      </c>
      <c r="C13" s="13">
        <v>100</v>
      </c>
      <c r="D13" s="14">
        <v>9428</v>
      </c>
      <c r="E13" s="15"/>
      <c r="F13" s="16">
        <f t="shared" si="0"/>
        <v>9428</v>
      </c>
      <c r="G13" s="17">
        <f t="shared" si="1"/>
        <v>9663.7</v>
      </c>
      <c r="H13" s="17">
        <f t="shared" si="1"/>
        <v>9905.292500000001</v>
      </c>
      <c r="I13" s="17">
        <f t="shared" si="1"/>
        <v>10152.924812500001</v>
      </c>
      <c r="J13" s="17">
        <f t="shared" si="1"/>
        <v>10406.747932812501</v>
      </c>
      <c r="K13" s="17">
        <f t="shared" si="1"/>
        <v>10666.916631132814</v>
      </c>
      <c r="L13" s="17">
        <f t="shared" si="1"/>
        <v>10933.589546911135</v>
      </c>
      <c r="M13" s="17">
        <f t="shared" si="1"/>
        <v>11206.929285583912</v>
      </c>
      <c r="N13" s="17">
        <f t="shared" si="1"/>
        <v>11487.10251772351</v>
      </c>
      <c r="O13" s="17">
        <f t="shared" si="1"/>
        <v>11774.280080666598</v>
      </c>
      <c r="P13" s="17">
        <f t="shared" si="1"/>
        <v>12068.637082683263</v>
      </c>
      <c r="Q13" s="17">
        <f t="shared" si="1"/>
        <v>12370.353009750344</v>
      </c>
      <c r="R13" s="17">
        <f t="shared" si="1"/>
        <v>12679.611834994103</v>
      </c>
      <c r="S13" s="17">
        <f t="shared" si="1"/>
        <v>12996.602130868956</v>
      </c>
      <c r="T13" s="17">
        <f t="shared" si="1"/>
        <v>13321.51718414068</v>
      </c>
      <c r="U13" s="17">
        <f t="shared" si="1"/>
        <v>13654.555113744196</v>
      </c>
      <c r="V13" s="17">
        <f t="shared" si="1"/>
        <v>13995.918991587801</v>
      </c>
      <c r="W13" s="17">
        <f t="shared" si="1"/>
        <v>14345.816966377497</v>
      </c>
      <c r="X13" s="17">
        <f t="shared" si="1"/>
        <v>14704.462390536934</v>
      </c>
      <c r="Y13" s="17">
        <f t="shared" si="1"/>
        <v>15072.073950300357</v>
      </c>
      <c r="Z13" s="17">
        <f t="shared" si="1"/>
        <v>15448.875799057865</v>
      </c>
      <c r="AA13" s="17">
        <f t="shared" si="1"/>
        <v>15835.097694034312</v>
      </c>
      <c r="AB13" s="18">
        <f t="shared" si="1"/>
        <v>16230.97513638517</v>
      </c>
    </row>
    <row r="14" spans="1:28" ht="15" customHeight="1">
      <c r="A14" s="12"/>
      <c r="B14" s="13">
        <f>B13+4</f>
        <v>24</v>
      </c>
      <c r="C14" s="13">
        <f>C13+20</f>
        <v>120</v>
      </c>
      <c r="D14" s="14">
        <v>11314</v>
      </c>
      <c r="E14" s="15"/>
      <c r="F14" s="16">
        <f t="shared" si="0"/>
        <v>11314</v>
      </c>
      <c r="G14" s="17">
        <f t="shared" si="1"/>
        <v>11596.85</v>
      </c>
      <c r="H14" s="17">
        <f t="shared" si="1"/>
        <v>11886.77125</v>
      </c>
      <c r="I14" s="17">
        <f t="shared" si="1"/>
        <v>12183.94053125</v>
      </c>
      <c r="J14" s="17">
        <f t="shared" si="1"/>
        <v>12488.53904453125</v>
      </c>
      <c r="K14" s="17">
        <f t="shared" si="1"/>
        <v>12800.752520644532</v>
      </c>
      <c r="L14" s="17">
        <f t="shared" si="1"/>
        <v>13120.771333660645</v>
      </c>
      <c r="M14" s="17">
        <f t="shared" si="1"/>
        <v>13448.790617002162</v>
      </c>
      <c r="N14" s="17">
        <f t="shared" si="1"/>
        <v>13785.010382427216</v>
      </c>
      <c r="O14" s="17">
        <f t="shared" si="1"/>
        <v>14129.635641987896</v>
      </c>
      <c r="P14" s="17">
        <f t="shared" si="1"/>
        <v>14482.876533037594</v>
      </c>
      <c r="Q14" s="17">
        <f t="shared" si="1"/>
        <v>14844.948446363533</v>
      </c>
      <c r="R14" s="17">
        <f t="shared" si="1"/>
        <v>15216.072157522622</v>
      </c>
      <c r="S14" s="17">
        <f t="shared" si="1"/>
        <v>15596.473961460688</v>
      </c>
      <c r="T14" s="17">
        <f t="shared" si="1"/>
        <v>15986.385810497206</v>
      </c>
      <c r="U14" s="17">
        <f t="shared" si="1"/>
        <v>16386.045455759635</v>
      </c>
      <c r="V14" s="17">
        <f t="shared" si="1"/>
        <v>16795.696592153625</v>
      </c>
      <c r="W14" s="17">
        <f t="shared" si="1"/>
        <v>17215.589006957467</v>
      </c>
      <c r="X14" s="17">
        <f t="shared" si="1"/>
        <v>17645.978732131403</v>
      </c>
      <c r="Y14" s="17">
        <f t="shared" si="1"/>
        <v>18087.128200434687</v>
      </c>
      <c r="Z14" s="17">
        <f t="shared" si="1"/>
        <v>18539.306405445554</v>
      </c>
      <c r="AA14" s="17">
        <f t="shared" si="1"/>
        <v>19002.789065581692</v>
      </c>
      <c r="AB14" s="18">
        <f t="shared" si="1"/>
        <v>19477.858792221235</v>
      </c>
    </row>
    <row r="15" spans="1:28" ht="15" customHeight="1">
      <c r="A15" s="12"/>
      <c r="B15" s="13">
        <v>32</v>
      </c>
      <c r="C15" s="13">
        <v>160</v>
      </c>
      <c r="D15" s="14">
        <v>15085</v>
      </c>
      <c r="E15" s="15"/>
      <c r="F15" s="16">
        <f t="shared" si="0"/>
        <v>15085</v>
      </c>
      <c r="G15" s="17">
        <f t="shared" si="1"/>
        <v>15462.125</v>
      </c>
      <c r="H15" s="17">
        <f t="shared" si="1"/>
        <v>15848.678125</v>
      </c>
      <c r="I15" s="17">
        <f t="shared" si="1"/>
        <v>16244.895078125</v>
      </c>
      <c r="J15" s="17">
        <f t="shared" si="1"/>
        <v>16651.017455078127</v>
      </c>
      <c r="K15" s="17">
        <f t="shared" si="1"/>
        <v>17067.29289145508</v>
      </c>
      <c r="L15" s="17">
        <f t="shared" si="1"/>
        <v>17493.975213741458</v>
      </c>
      <c r="M15" s="17">
        <f t="shared" si="1"/>
        <v>17931.324594084996</v>
      </c>
      <c r="N15" s="17">
        <f t="shared" si="1"/>
        <v>18379.60770893712</v>
      </c>
      <c r="O15" s="17">
        <f t="shared" si="1"/>
        <v>18839.09790166055</v>
      </c>
      <c r="P15" s="17">
        <f t="shared" si="1"/>
        <v>19310.075349202063</v>
      </c>
      <c r="Q15" s="17">
        <f t="shared" si="1"/>
        <v>19792.827232932115</v>
      </c>
      <c r="R15" s="17">
        <f t="shared" si="1"/>
        <v>20287.64791375542</v>
      </c>
      <c r="S15" s="17">
        <f t="shared" si="1"/>
        <v>20794.839111599304</v>
      </c>
      <c r="T15" s="17">
        <f t="shared" si="1"/>
        <v>21314.710089389286</v>
      </c>
      <c r="U15" s="17">
        <f t="shared" si="1"/>
        <v>21847.577841624017</v>
      </c>
      <c r="V15" s="17">
        <f t="shared" si="1"/>
        <v>22393.767287664617</v>
      </c>
      <c r="W15" s="17">
        <f t="shared" si="1"/>
        <v>22953.611469856234</v>
      </c>
      <c r="X15" s="17">
        <f t="shared" si="1"/>
        <v>23527.45175660264</v>
      </c>
      <c r="Y15" s="17">
        <f t="shared" si="1"/>
        <v>24115.638050517708</v>
      </c>
      <c r="Z15" s="17">
        <f t="shared" si="1"/>
        <v>24718.52900178065</v>
      </c>
      <c r="AA15" s="17">
        <f t="shared" si="1"/>
        <v>25336.49222682517</v>
      </c>
      <c r="AB15" s="18">
        <f t="shared" si="1"/>
        <v>25969.9045324958</v>
      </c>
    </row>
    <row r="16" spans="1:28" ht="15" customHeight="1">
      <c r="A16" s="12"/>
      <c r="B16" s="13">
        <f>B15+4</f>
        <v>36</v>
      </c>
      <c r="C16" s="13">
        <f>C15+20</f>
        <v>180</v>
      </c>
      <c r="D16" s="14">
        <v>16969</v>
      </c>
      <c r="E16" s="15"/>
      <c r="F16" s="16">
        <f t="shared" si="0"/>
        <v>16969</v>
      </c>
      <c r="G16" s="17">
        <f t="shared" si="1"/>
        <v>17393.225</v>
      </c>
      <c r="H16" s="17">
        <f t="shared" si="1"/>
        <v>17828.055624999997</v>
      </c>
      <c r="I16" s="17">
        <f t="shared" si="1"/>
        <v>18273.757015624997</v>
      </c>
      <c r="J16" s="17">
        <f t="shared" si="1"/>
        <v>18730.600941015622</v>
      </c>
      <c r="K16" s="17">
        <f t="shared" si="1"/>
        <v>19198.86596454101</v>
      </c>
      <c r="L16" s="17">
        <f t="shared" si="1"/>
        <v>19678.837613654538</v>
      </c>
      <c r="M16" s="17">
        <f t="shared" si="1"/>
        <v>20170.8085539959</v>
      </c>
      <c r="N16" s="17">
        <f t="shared" si="1"/>
        <v>20675.078767845796</v>
      </c>
      <c r="O16" s="17">
        <f t="shared" si="1"/>
        <v>21191.955737041942</v>
      </c>
      <c r="P16" s="17">
        <f t="shared" si="1"/>
        <v>21721.754630467993</v>
      </c>
      <c r="Q16" s="17">
        <f t="shared" si="1"/>
        <v>22264.798496229694</v>
      </c>
      <c r="R16" s="17">
        <f t="shared" si="1"/>
        <v>22821.418458635435</v>
      </c>
      <c r="S16" s="17">
        <f t="shared" si="1"/>
        <v>23391.95392010132</v>
      </c>
      <c r="T16" s="17">
        <f t="shared" si="1"/>
        <v>23976.752768103855</v>
      </c>
      <c r="U16" s="17">
        <f t="shared" si="1"/>
        <v>24576.171587306453</v>
      </c>
      <c r="V16" s="17">
        <f t="shared" si="1"/>
        <v>25190.575876989114</v>
      </c>
      <c r="W16" s="17">
        <f t="shared" si="1"/>
        <v>25820.340273913844</v>
      </c>
      <c r="X16" s="17">
        <f t="shared" si="1"/>
        <v>26465.84878076169</v>
      </c>
      <c r="Y16" s="17">
        <f t="shared" si="1"/>
        <v>27127.495000280735</v>
      </c>
      <c r="Z16" s="17">
        <f t="shared" si="1"/>
        <v>27805.682375287754</v>
      </c>
      <c r="AA16" s="17">
        <f t="shared" si="1"/>
        <v>28500.824434669947</v>
      </c>
      <c r="AB16" s="18">
        <f t="shared" si="1"/>
        <v>29213.345045536695</v>
      </c>
    </row>
    <row r="17" spans="1:28" ht="15" customHeight="1" thickBot="1">
      <c r="A17" s="12"/>
      <c r="B17" s="13">
        <f>B16+4</f>
        <v>40</v>
      </c>
      <c r="C17" s="13">
        <f>C16+20</f>
        <v>200</v>
      </c>
      <c r="D17" s="14">
        <v>18856</v>
      </c>
      <c r="E17" s="15"/>
      <c r="F17" s="19">
        <f t="shared" si="0"/>
        <v>18856</v>
      </c>
      <c r="G17" s="20">
        <f t="shared" si="1"/>
        <v>19327.4</v>
      </c>
      <c r="H17" s="20">
        <f t="shared" si="1"/>
        <v>19810.585000000003</v>
      </c>
      <c r="I17" s="20">
        <f t="shared" si="1"/>
        <v>20305.849625000003</v>
      </c>
      <c r="J17" s="20">
        <f t="shared" si="1"/>
        <v>20813.495865625002</v>
      </c>
      <c r="K17" s="20">
        <f t="shared" si="1"/>
        <v>21333.833262265627</v>
      </c>
      <c r="L17" s="20">
        <f t="shared" si="1"/>
        <v>21867.17909382227</v>
      </c>
      <c r="M17" s="20">
        <f t="shared" si="1"/>
        <v>22413.858571167824</v>
      </c>
      <c r="N17" s="20">
        <f t="shared" si="1"/>
        <v>22974.20503544702</v>
      </c>
      <c r="O17" s="20">
        <f t="shared" si="1"/>
        <v>23548.560161333196</v>
      </c>
      <c r="P17" s="20">
        <f t="shared" si="1"/>
        <v>24137.274165366525</v>
      </c>
      <c r="Q17" s="20">
        <f t="shared" si="1"/>
        <v>24740.70601950069</v>
      </c>
      <c r="R17" s="20">
        <f t="shared" si="1"/>
        <v>25359.223669988205</v>
      </c>
      <c r="S17" s="20">
        <f t="shared" si="1"/>
        <v>25993.204261737912</v>
      </c>
      <c r="T17" s="20">
        <f t="shared" si="1"/>
        <v>26643.03436828136</v>
      </c>
      <c r="U17" s="20">
        <f t="shared" si="1"/>
        <v>27309.110227488392</v>
      </c>
      <c r="V17" s="20">
        <f t="shared" si="1"/>
        <v>27991.837983175603</v>
      </c>
      <c r="W17" s="20">
        <f t="shared" si="1"/>
        <v>28691.633932754994</v>
      </c>
      <c r="X17" s="20">
        <f t="shared" si="1"/>
        <v>29408.924781073867</v>
      </c>
      <c r="Y17" s="20">
        <f t="shared" si="1"/>
        <v>30144.147900600714</v>
      </c>
      <c r="Z17" s="20">
        <f t="shared" si="1"/>
        <v>30897.75159811573</v>
      </c>
      <c r="AA17" s="20">
        <f t="shared" si="1"/>
        <v>31670.195388068623</v>
      </c>
      <c r="AB17" s="21">
        <f t="shared" si="1"/>
        <v>32461.95027277034</v>
      </c>
    </row>
    <row r="18" spans="1:5" ht="15" customHeight="1">
      <c r="A18" s="30"/>
      <c r="B18" s="30"/>
      <c r="C18" s="30"/>
      <c r="D18" s="30"/>
      <c r="E18" s="30"/>
    </row>
    <row r="19" spans="1:5" ht="18.75" thickBot="1">
      <c r="A19" s="29" t="s">
        <v>29</v>
      </c>
      <c r="B19" s="29"/>
      <c r="C19" s="29"/>
      <c r="D19" s="29"/>
      <c r="E19" s="29"/>
    </row>
    <row r="20" spans="6:28" ht="25.5" customHeight="1">
      <c r="F20" s="5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  <c r="L20" s="6" t="s">
        <v>9</v>
      </c>
      <c r="M20" s="6" t="s">
        <v>10</v>
      </c>
      <c r="N20" s="6" t="s">
        <v>11</v>
      </c>
      <c r="O20" s="6" t="s">
        <v>12</v>
      </c>
      <c r="P20" s="6" t="s">
        <v>13</v>
      </c>
      <c r="Q20" s="6" t="s">
        <v>14</v>
      </c>
      <c r="R20" s="6" t="s">
        <v>15</v>
      </c>
      <c r="S20" s="6" t="s">
        <v>16</v>
      </c>
      <c r="T20" s="6" t="s">
        <v>17</v>
      </c>
      <c r="U20" s="6" t="s">
        <v>18</v>
      </c>
      <c r="V20" s="6" t="s">
        <v>19</v>
      </c>
      <c r="W20" s="6" t="s">
        <v>20</v>
      </c>
      <c r="X20" s="6" t="s">
        <v>21</v>
      </c>
      <c r="Y20" s="6" t="s">
        <v>22</v>
      </c>
      <c r="Z20" s="6" t="s">
        <v>23</v>
      </c>
      <c r="AA20" s="6" t="s">
        <v>24</v>
      </c>
      <c r="AB20" s="6" t="s">
        <v>25</v>
      </c>
    </row>
    <row r="21" spans="2:28" ht="64.5" thickBot="1">
      <c r="B21" s="8" t="s">
        <v>28</v>
      </c>
      <c r="C21" s="8" t="s">
        <v>27</v>
      </c>
      <c r="D21" s="8" t="s">
        <v>0</v>
      </c>
      <c r="E21" s="22"/>
      <c r="F21" s="10" t="s">
        <v>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6.5" thickBot="1">
      <c r="A22" s="12"/>
      <c r="B22" s="13">
        <v>20</v>
      </c>
      <c r="C22" s="13">
        <v>100</v>
      </c>
      <c r="D22" s="14">
        <v>3976</v>
      </c>
      <c r="E22" s="15"/>
      <c r="F22" s="23">
        <f>D22</f>
        <v>3976</v>
      </c>
      <c r="G22" s="24">
        <f aca="true" t="shared" si="2" ref="G22:AB23">SUM(F22*2.5%+F22)</f>
        <v>4075.4</v>
      </c>
      <c r="H22" s="24">
        <f t="shared" si="2"/>
        <v>4177.285</v>
      </c>
      <c r="I22" s="24">
        <f t="shared" si="2"/>
        <v>4281.717125</v>
      </c>
      <c r="J22" s="24">
        <f t="shared" si="2"/>
        <v>4388.760053125</v>
      </c>
      <c r="K22" s="24">
        <f t="shared" si="2"/>
        <v>4498.479054453125</v>
      </c>
      <c r="L22" s="24">
        <f t="shared" si="2"/>
        <v>4610.941030814453</v>
      </c>
      <c r="M22" s="24">
        <f t="shared" si="2"/>
        <v>4726.214556584815</v>
      </c>
      <c r="N22" s="24">
        <f t="shared" si="2"/>
        <v>4844.3699204994355</v>
      </c>
      <c r="O22" s="24">
        <f t="shared" si="2"/>
        <v>4965.479168511922</v>
      </c>
      <c r="P22" s="24">
        <f t="shared" si="2"/>
        <v>5089.61614772472</v>
      </c>
      <c r="Q22" s="24">
        <f t="shared" si="2"/>
        <v>5216.856551417838</v>
      </c>
      <c r="R22" s="24">
        <f t="shared" si="2"/>
        <v>5347.277965203284</v>
      </c>
      <c r="S22" s="24">
        <f t="shared" si="2"/>
        <v>5480.959914333366</v>
      </c>
      <c r="T22" s="24">
        <f t="shared" si="2"/>
        <v>5617.9839121917</v>
      </c>
      <c r="U22" s="24">
        <f t="shared" si="2"/>
        <v>5758.433509996493</v>
      </c>
      <c r="V22" s="24">
        <f t="shared" si="2"/>
        <v>5902.394347746405</v>
      </c>
      <c r="W22" s="24">
        <f t="shared" si="2"/>
        <v>6049.954206440066</v>
      </c>
      <c r="X22" s="24">
        <f t="shared" si="2"/>
        <v>6201.203061601067</v>
      </c>
      <c r="Y22" s="24">
        <f t="shared" si="2"/>
        <v>6356.233138141094</v>
      </c>
      <c r="Z22" s="24">
        <f t="shared" si="2"/>
        <v>6515.138966594622</v>
      </c>
      <c r="AA22" s="24">
        <f t="shared" si="2"/>
        <v>6678.017440759488</v>
      </c>
      <c r="AB22" s="25">
        <f t="shared" si="2"/>
        <v>6844.967876778475</v>
      </c>
    </row>
    <row r="23" spans="1:28" ht="16.5" thickBot="1">
      <c r="A23" s="12"/>
      <c r="B23" s="13">
        <v>40</v>
      </c>
      <c r="C23" s="13">
        <v>200</v>
      </c>
      <c r="D23" s="14">
        <v>7954</v>
      </c>
      <c r="E23" s="15"/>
      <c r="F23" s="26">
        <f>D23</f>
        <v>7954</v>
      </c>
      <c r="G23" s="20">
        <f t="shared" si="2"/>
        <v>8152.85</v>
      </c>
      <c r="H23" s="20">
        <f t="shared" si="2"/>
        <v>8356.671250000001</v>
      </c>
      <c r="I23" s="20">
        <f t="shared" si="2"/>
        <v>8565.588031250001</v>
      </c>
      <c r="J23" s="20">
        <f t="shared" si="2"/>
        <v>8779.727732031251</v>
      </c>
      <c r="K23" s="20">
        <f t="shared" si="2"/>
        <v>8999.220925332032</v>
      </c>
      <c r="L23" s="20">
        <f t="shared" si="2"/>
        <v>9224.201448465334</v>
      </c>
      <c r="M23" s="20">
        <f t="shared" si="2"/>
        <v>9454.806484676967</v>
      </c>
      <c r="N23" s="20">
        <f t="shared" si="2"/>
        <v>9691.17664679389</v>
      </c>
      <c r="O23" s="20">
        <f t="shared" si="2"/>
        <v>9933.456062963738</v>
      </c>
      <c r="P23" s="20">
        <f t="shared" si="2"/>
        <v>10181.792464537832</v>
      </c>
      <c r="Q23" s="20">
        <f t="shared" si="2"/>
        <v>10436.337276151278</v>
      </c>
      <c r="R23" s="20">
        <f t="shared" si="2"/>
        <v>10697.24570805506</v>
      </c>
      <c r="S23" s="20">
        <f t="shared" si="2"/>
        <v>10964.676850756436</v>
      </c>
      <c r="T23" s="20">
        <f t="shared" si="2"/>
        <v>11238.793772025347</v>
      </c>
      <c r="U23" s="20">
        <f t="shared" si="2"/>
        <v>11519.763616325981</v>
      </c>
      <c r="V23" s="20">
        <f t="shared" si="2"/>
        <v>11807.75770673413</v>
      </c>
      <c r="W23" s="20">
        <f t="shared" si="2"/>
        <v>12102.951649402483</v>
      </c>
      <c r="X23" s="20">
        <f t="shared" si="2"/>
        <v>12405.525440637544</v>
      </c>
      <c r="Y23" s="20">
        <f t="shared" si="2"/>
        <v>12715.663576653484</v>
      </c>
      <c r="Z23" s="20">
        <f t="shared" si="2"/>
        <v>13033.55516606982</v>
      </c>
      <c r="AA23" s="20">
        <f t="shared" si="2"/>
        <v>13359.394045221567</v>
      </c>
      <c r="AB23" s="21">
        <f t="shared" si="2"/>
        <v>13693.378896352106</v>
      </c>
    </row>
  </sheetData>
  <sheetProtection/>
  <mergeCells count="8">
    <mergeCell ref="A1:E1"/>
    <mergeCell ref="A4:E4"/>
    <mergeCell ref="C2:D2"/>
    <mergeCell ref="A3:E3"/>
    <mergeCell ref="A19:E19"/>
    <mergeCell ref="A5:E5"/>
    <mergeCell ref="A18:E18"/>
    <mergeCell ref="A7:E7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2019-01-26T20:29:06Z</cp:lastPrinted>
  <dcterms:created xsi:type="dcterms:W3CDTF">2003-01-22T22:22:59Z</dcterms:created>
  <dcterms:modified xsi:type="dcterms:W3CDTF">2024-01-11T17:47:51Z</dcterms:modified>
  <cp:category/>
  <cp:version/>
  <cp:contentType/>
  <cp:contentStatus/>
</cp:coreProperties>
</file>