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15" yWindow="75" windowWidth="9420" windowHeight="7485" activeTab="0"/>
  </bookViews>
  <sheets>
    <sheet name="Plan1" sheetId="1" r:id="rId1"/>
    <sheet name="Plan2" sheetId="2" r:id="rId2"/>
    <sheet name="Plan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<sst xmlns="http://schemas.openxmlformats.org/spreadsheetml/2006/main" count="30" uniqueCount="30">
  <si>
    <t>TABELA GERAL</t>
  </si>
  <si>
    <t>Referências</t>
  </si>
  <si>
    <t>Valor</t>
  </si>
  <si>
    <t>POR DETERMINAÇÃO DO TRIBUNAL DE CONTAS DO ESTADO DE SÃO PAULO, FICA PUBLICADO A TABELA DO MENOR AO MAIOR PADRÃO DE VENCIMENTO, BEM COMO A REMUNERAÇÃO DE PREFEITO E VICE PREFEITO EM 31 DE DEZEMBRO DE 2005.</t>
  </si>
  <si>
    <t>TABELAS DE VENCIMENTOS E SALÁRIOS DOS SERVIDORES</t>
  </si>
  <si>
    <t>Ref.Nível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</si>
  <si>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</si>
  <si>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</si>
  <si>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</si>
  <si>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</si>
  <si>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</si>
  <si>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</si>
  <si>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</si>
  <si>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</si>
  <si>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</si>
  <si>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</si>
  <si>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</si>
  <si>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</si>
  <si>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</si>
  <si>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</si>
  <si>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</si>
  <si>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</si>
  <si>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</si>
  <si>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</si>
  <si>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</si>
  <si>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</si>
  <si>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</si>
  <si>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</si>
  <si>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</si>
  <si>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POSICÃO DE 31/12/2023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</si>
</sst>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R$&quot;\ #,##0"/>
    <numFmt numFmtId="179" formatCode="&quot;R$ &quot;#,##0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1" fillId="0" borderId="0" xfId="0" applyFont="1" applyAlignment="1">
      <alignment horizontal="center" vertical="justify"/>
    </xf>
    <xf numFmtId="0" fontId="2" fillId="0" borderId="0" xfId="0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178" fontId="6" fillId="0" borderId="14" xfId="45" applyNumberFormat="1" applyFont="1" applyBorder="1" applyAlignment="1">
      <alignment vertical="center" wrapText="1"/>
    </xf>
    <xf numFmtId="42" fontId="6" fillId="0" borderId="14" xfId="0" applyNumberFormat="1" applyFont="1" applyBorder="1" applyAlignment="1">
      <alignment vertical="center" wrapText="1"/>
    </xf>
    <xf numFmtId="42" fontId="6" fillId="0" borderId="11" xfId="0" applyNumberFormat="1" applyFont="1" applyBorder="1" applyAlignment="1">
      <alignment vertical="center" wrapText="1"/>
    </xf>
    <xf numFmtId="0" fontId="5" fillId="0" borderId="12" xfId="0" applyFont="1" applyBorder="1" applyAlignment="1">
      <alignment horizontal="center" wrapText="1"/>
    </xf>
    <xf numFmtId="178" fontId="6" fillId="0" borderId="15" xfId="45" applyNumberFormat="1" applyFont="1" applyBorder="1" applyAlignment="1">
      <alignment vertical="center" wrapText="1"/>
    </xf>
    <xf numFmtId="42" fontId="6" fillId="0" borderId="15" xfId="0" applyNumberFormat="1" applyFont="1" applyBorder="1" applyAlignment="1">
      <alignment vertical="center" wrapText="1"/>
    </xf>
    <xf numFmtId="42" fontId="6" fillId="0" borderId="13" xfId="0" applyNumberFormat="1" applyFont="1" applyBorder="1" applyAlignment="1">
      <alignment vertical="center" wrapText="1"/>
    </xf>
    <xf numFmtId="0" fontId="5" fillId="0" borderId="16" xfId="0" applyFont="1" applyBorder="1" applyAlignment="1">
      <alignment horizontal="center" wrapText="1"/>
    </xf>
    <xf numFmtId="178" fontId="6" fillId="0" borderId="17" xfId="45" applyNumberFormat="1" applyFont="1" applyBorder="1" applyAlignment="1">
      <alignment vertical="center" wrapText="1"/>
    </xf>
    <xf numFmtId="42" fontId="6" fillId="0" borderId="17" xfId="0" applyNumberFormat="1" applyFont="1" applyBorder="1" applyAlignment="1">
      <alignment vertical="center" wrapText="1"/>
    </xf>
    <xf numFmtId="42" fontId="6" fillId="0" borderId="18" xfId="0" applyNumberFormat="1" applyFont="1" applyBorder="1" applyAlignment="1">
      <alignment vertical="center" wrapText="1"/>
    </xf>
    <xf numFmtId="0" fontId="4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1" fillId="0" borderId="0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%2006.11.2015\D\Backup%20geral%2028-04-2014\1&#186;%20Se&#231;&#227;o%20-%20Folha%20de%20Pagamento%20-%20Material%20Antigo\Reajuste%20Salarial\20%20-%202023%20reajuste%20TB%206%20-%20Piso%20Educa&#231;&#227;o%20-%20Maio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01"/>
      <sheetName val="educação"/>
      <sheetName val="educ arred"/>
      <sheetName val="univer"/>
      <sheetName val="contratados Atual"/>
      <sheetName val="GCM"/>
      <sheetName val="tabela 01 carreira"/>
      <sheetName val="univer carreira"/>
      <sheetName val="GCM carreir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0"/>
  <sheetViews>
    <sheetView tabSelected="1" zoomScalePageLayoutView="0" workbookViewId="0" topLeftCell="A2">
      <selection activeCell="D27" sqref="D27"/>
    </sheetView>
  </sheetViews>
  <sheetFormatPr defaultColWidth="9.140625" defaultRowHeight="12.75"/>
  <cols>
    <col min="1" max="4" width="15.7109375" style="0" customWidth="1"/>
    <col min="5" max="5" width="15.421875" style="0" customWidth="1"/>
    <col min="6" max="15" width="0" style="0" hidden="1" customWidth="1"/>
    <col min="16" max="24" width="9.140625" style="0" hidden="1" customWidth="1"/>
    <col min="25" max="25" width="8.00390625" style="0" hidden="1" customWidth="1"/>
    <col min="26" max="26" width="11.140625" style="0" hidden="1" customWidth="1"/>
    <col min="27" max="27" width="9.421875" style="0" hidden="1" customWidth="1"/>
    <col min="28" max="28" width="5.7109375" style="0" hidden="1" customWidth="1"/>
    <col min="29" max="29" width="0.13671875" style="0" hidden="1" customWidth="1"/>
  </cols>
  <sheetData>
    <row r="1" spans="3:5" ht="27" customHeight="1" hidden="1">
      <c r="C1" s="27" t="s">
        <v>3</v>
      </c>
      <c r="D1" s="27"/>
      <c r="E1" s="27"/>
    </row>
    <row r="2" spans="1:5" ht="19.5" customHeight="1">
      <c r="A2" s="29" t="s">
        <v>4</v>
      </c>
      <c r="B2" s="29"/>
      <c r="C2" s="29"/>
      <c r="D2" s="29"/>
      <c r="E2" s="29"/>
    </row>
    <row r="3" spans="1:5" ht="19.5" customHeight="1">
      <c r="A3" s="11"/>
      <c r="B3" s="11"/>
      <c r="C3" s="29" t="s">
        <v>29</v>
      </c>
      <c r="D3" s="29"/>
      <c r="E3" s="11"/>
    </row>
    <row r="4" spans="1:5" ht="19.5" customHeight="1">
      <c r="A4" s="11"/>
      <c r="B4" s="11"/>
      <c r="C4" s="11"/>
      <c r="D4" s="11"/>
      <c r="E4" s="11"/>
    </row>
    <row r="5" spans="3:5" ht="19.5" customHeight="1">
      <c r="C5" s="28" t="s">
        <v>0</v>
      </c>
      <c r="D5" s="28"/>
      <c r="E5" s="7"/>
    </row>
    <row r="6" ht="19.5" customHeight="1" thickBot="1">
      <c r="D6" s="1"/>
    </row>
    <row r="7" spans="3:29" ht="15" customHeight="1" thickBot="1">
      <c r="C7" s="4" t="s">
        <v>1</v>
      </c>
      <c r="D7" s="5" t="s">
        <v>2</v>
      </c>
      <c r="F7" s="24" t="s">
        <v>5</v>
      </c>
      <c r="G7" s="25" t="s">
        <v>6</v>
      </c>
      <c r="H7" s="25" t="s">
        <v>7</v>
      </c>
      <c r="I7" s="25" t="s">
        <v>8</v>
      </c>
      <c r="J7" s="25" t="s">
        <v>9</v>
      </c>
      <c r="K7" s="25" t="s">
        <v>10</v>
      </c>
      <c r="L7" s="25" t="s">
        <v>11</v>
      </c>
      <c r="M7" s="25" t="s">
        <v>12</v>
      </c>
      <c r="N7" s="25" t="s">
        <v>13</v>
      </c>
      <c r="O7" s="25" t="s">
        <v>14</v>
      </c>
      <c r="P7" s="25" t="s">
        <v>15</v>
      </c>
      <c r="Q7" s="25" t="s">
        <v>16</v>
      </c>
      <c r="R7" s="25" t="s">
        <v>17</v>
      </c>
      <c r="S7" s="25" t="s">
        <v>18</v>
      </c>
      <c r="T7" s="25" t="s">
        <v>19</v>
      </c>
      <c r="U7" s="25" t="s">
        <v>20</v>
      </c>
      <c r="V7" s="25" t="s">
        <v>21</v>
      </c>
      <c r="W7" s="25" t="s">
        <v>22</v>
      </c>
      <c r="X7" s="25" t="s">
        <v>23</v>
      </c>
      <c r="Y7" s="25" t="s">
        <v>24</v>
      </c>
      <c r="Z7" s="26" t="s">
        <v>25</v>
      </c>
      <c r="AA7" s="26" t="s">
        <v>26</v>
      </c>
      <c r="AB7" s="26" t="s">
        <v>27</v>
      </c>
      <c r="AC7" s="26" t="s">
        <v>28</v>
      </c>
    </row>
    <row r="8" spans="3:29" ht="15" customHeight="1">
      <c r="C8" s="6">
        <v>1</v>
      </c>
      <c r="D8" s="10">
        <v>1557</v>
      </c>
      <c r="F8" s="12">
        <v>1</v>
      </c>
      <c r="G8" s="13">
        <f>D8</f>
        <v>1557</v>
      </c>
      <c r="H8" s="14">
        <f aca="true" t="shared" si="0" ref="H8:AC19">SUM(G8*2.5%+G8)</f>
        <v>1595.925</v>
      </c>
      <c r="I8" s="14">
        <f t="shared" si="0"/>
        <v>1635.823125</v>
      </c>
      <c r="J8" s="14">
        <f t="shared" si="0"/>
        <v>1676.7187031249998</v>
      </c>
      <c r="K8" s="14">
        <f t="shared" si="0"/>
        <v>1718.6366707031248</v>
      </c>
      <c r="L8" s="14">
        <f t="shared" si="0"/>
        <v>1761.602587470703</v>
      </c>
      <c r="M8" s="14">
        <f t="shared" si="0"/>
        <v>1805.6426521574706</v>
      </c>
      <c r="N8" s="14">
        <f t="shared" si="0"/>
        <v>1850.7837184614073</v>
      </c>
      <c r="O8" s="14">
        <f t="shared" si="0"/>
        <v>1897.0533114229424</v>
      </c>
      <c r="P8" s="14">
        <f t="shared" si="0"/>
        <v>1944.479644208516</v>
      </c>
      <c r="Q8" s="14">
        <f t="shared" si="0"/>
        <v>1993.0916353137288</v>
      </c>
      <c r="R8" s="14">
        <f t="shared" si="0"/>
        <v>2042.918926196572</v>
      </c>
      <c r="S8" s="14">
        <f t="shared" si="0"/>
        <v>2093.9918993514866</v>
      </c>
      <c r="T8" s="14">
        <f t="shared" si="0"/>
        <v>2146.341696835274</v>
      </c>
      <c r="U8" s="14">
        <f t="shared" si="0"/>
        <v>2200.000239256156</v>
      </c>
      <c r="V8" s="14">
        <f t="shared" si="0"/>
        <v>2255.0002452375597</v>
      </c>
      <c r="W8" s="14">
        <f t="shared" si="0"/>
        <v>2311.3752513684985</v>
      </c>
      <c r="X8" s="14">
        <f t="shared" si="0"/>
        <v>2369.159632652711</v>
      </c>
      <c r="Y8" s="14">
        <f t="shared" si="0"/>
        <v>2428.388623469029</v>
      </c>
      <c r="Z8" s="14">
        <f t="shared" si="0"/>
        <v>2489.098339055755</v>
      </c>
      <c r="AA8" s="14">
        <f t="shared" si="0"/>
        <v>2551.325797532149</v>
      </c>
      <c r="AB8" s="14">
        <f t="shared" si="0"/>
        <v>2615.108942470453</v>
      </c>
      <c r="AC8" s="15">
        <f t="shared" si="0"/>
        <v>2680.486666032214</v>
      </c>
    </row>
    <row r="9" spans="3:29" ht="15" customHeight="1">
      <c r="C9" s="6">
        <f>C8+1</f>
        <v>2</v>
      </c>
      <c r="D9" s="10">
        <v>1565</v>
      </c>
      <c r="E9" s="2"/>
      <c r="F9" s="16">
        <v>2</v>
      </c>
      <c r="G9" s="17">
        <f>D9</f>
        <v>1565</v>
      </c>
      <c r="H9" s="18">
        <f t="shared" si="0"/>
        <v>1604.125</v>
      </c>
      <c r="I9" s="18">
        <f t="shared" si="0"/>
        <v>1644.228125</v>
      </c>
      <c r="J9" s="18">
        <f t="shared" si="0"/>
        <v>1685.333828125</v>
      </c>
      <c r="K9" s="18">
        <f t="shared" si="0"/>
        <v>1727.4671738281252</v>
      </c>
      <c r="L9" s="18">
        <f t="shared" si="0"/>
        <v>1770.6538531738283</v>
      </c>
      <c r="M9" s="18">
        <f t="shared" si="0"/>
        <v>1814.920199503174</v>
      </c>
      <c r="N9" s="18">
        <f t="shared" si="0"/>
        <v>1860.2932044907534</v>
      </c>
      <c r="O9" s="18">
        <f t="shared" si="0"/>
        <v>1906.8005346030222</v>
      </c>
      <c r="P9" s="18">
        <f t="shared" si="0"/>
        <v>1954.470547968098</v>
      </c>
      <c r="Q9" s="18">
        <f t="shared" si="0"/>
        <v>2003.3323116673002</v>
      </c>
      <c r="R9" s="18">
        <f t="shared" si="0"/>
        <v>2053.4156194589827</v>
      </c>
      <c r="S9" s="18">
        <f t="shared" si="0"/>
        <v>2104.751009945457</v>
      </c>
      <c r="T9" s="18">
        <f t="shared" si="0"/>
        <v>2157.3697851940933</v>
      </c>
      <c r="U9" s="18">
        <f t="shared" si="0"/>
        <v>2211.3040298239457</v>
      </c>
      <c r="V9" s="18">
        <f t="shared" si="0"/>
        <v>2266.5866305695445</v>
      </c>
      <c r="W9" s="18">
        <f t="shared" si="0"/>
        <v>2323.251296333783</v>
      </c>
      <c r="X9" s="18">
        <f t="shared" si="0"/>
        <v>2381.3325787421277</v>
      </c>
      <c r="Y9" s="18">
        <f t="shared" si="0"/>
        <v>2440.865893210681</v>
      </c>
      <c r="Z9" s="18">
        <f t="shared" si="0"/>
        <v>2501.887540540948</v>
      </c>
      <c r="AA9" s="18">
        <f t="shared" si="0"/>
        <v>2564.434729054472</v>
      </c>
      <c r="AB9" s="18">
        <f t="shared" si="0"/>
        <v>2628.5455972808336</v>
      </c>
      <c r="AC9" s="19">
        <f t="shared" si="0"/>
        <v>2694.2592372128543</v>
      </c>
    </row>
    <row r="10" spans="3:29" ht="15" customHeight="1">
      <c r="C10" s="6">
        <f>C9+1</f>
        <v>3</v>
      </c>
      <c r="D10" s="10">
        <v>1571</v>
      </c>
      <c r="E10" s="2"/>
      <c r="F10" s="16">
        <v>3</v>
      </c>
      <c r="G10" s="17">
        <f aca="true" t="shared" si="1" ref="G10:G27">D10</f>
        <v>1571</v>
      </c>
      <c r="H10" s="18">
        <f t="shared" si="0"/>
        <v>1610.275</v>
      </c>
      <c r="I10" s="18">
        <f t="shared" si="0"/>
        <v>1650.5318750000001</v>
      </c>
      <c r="J10" s="18">
        <f t="shared" si="0"/>
        <v>1691.795171875</v>
      </c>
      <c r="K10" s="18">
        <f t="shared" si="0"/>
        <v>1734.090051171875</v>
      </c>
      <c r="L10" s="18">
        <f t="shared" si="0"/>
        <v>1777.442302451172</v>
      </c>
      <c r="M10" s="18">
        <f t="shared" si="0"/>
        <v>1821.8783600124514</v>
      </c>
      <c r="N10" s="18">
        <f t="shared" si="0"/>
        <v>1867.4253190127627</v>
      </c>
      <c r="O10" s="18">
        <f t="shared" si="0"/>
        <v>1914.1109519880818</v>
      </c>
      <c r="P10" s="18">
        <f t="shared" si="0"/>
        <v>1961.963725787784</v>
      </c>
      <c r="Q10" s="18">
        <f t="shared" si="0"/>
        <v>2011.0128189324785</v>
      </c>
      <c r="R10" s="18">
        <f t="shared" si="0"/>
        <v>2061.2881394057904</v>
      </c>
      <c r="S10" s="18">
        <f t="shared" si="0"/>
        <v>2112.820342890935</v>
      </c>
      <c r="T10" s="18">
        <f t="shared" si="0"/>
        <v>2165.6408514632085</v>
      </c>
      <c r="U10" s="18">
        <f t="shared" si="0"/>
        <v>2219.781872749789</v>
      </c>
      <c r="V10" s="18">
        <f t="shared" si="0"/>
        <v>2275.2764195685336</v>
      </c>
      <c r="W10" s="18">
        <f t="shared" si="0"/>
        <v>2332.1583300577468</v>
      </c>
      <c r="X10" s="18">
        <f t="shared" si="0"/>
        <v>2390.4622883091906</v>
      </c>
      <c r="Y10" s="18">
        <f t="shared" si="0"/>
        <v>2450.2238455169204</v>
      </c>
      <c r="Z10" s="18">
        <f t="shared" si="0"/>
        <v>2511.4794416548434</v>
      </c>
      <c r="AA10" s="18">
        <f t="shared" si="0"/>
        <v>2574.2664276962146</v>
      </c>
      <c r="AB10" s="18">
        <f t="shared" si="0"/>
        <v>2638.62308838862</v>
      </c>
      <c r="AC10" s="19">
        <f t="shared" si="0"/>
        <v>2704.5886655983354</v>
      </c>
    </row>
    <row r="11" spans="3:29" ht="15" customHeight="1">
      <c r="C11" s="6">
        <f aca="true" t="shared" si="2" ref="C11:C26">C10+1</f>
        <v>4</v>
      </c>
      <c r="D11" s="10">
        <v>1577</v>
      </c>
      <c r="E11" s="2"/>
      <c r="F11" s="16">
        <v>4</v>
      </c>
      <c r="G11" s="17">
        <f t="shared" si="1"/>
        <v>1577</v>
      </c>
      <c r="H11" s="18">
        <f t="shared" si="0"/>
        <v>1616.425</v>
      </c>
      <c r="I11" s="18">
        <f t="shared" si="0"/>
        <v>1656.835625</v>
      </c>
      <c r="J11" s="18">
        <f t="shared" si="0"/>
        <v>1698.256515625</v>
      </c>
      <c r="K11" s="18">
        <f t="shared" si="0"/>
        <v>1740.712928515625</v>
      </c>
      <c r="L11" s="18">
        <f t="shared" si="0"/>
        <v>1784.2307517285155</v>
      </c>
      <c r="M11" s="18">
        <f t="shared" si="0"/>
        <v>1828.8365205217285</v>
      </c>
      <c r="N11" s="18">
        <f t="shared" si="0"/>
        <v>1874.5574335347717</v>
      </c>
      <c r="O11" s="18">
        <f t="shared" si="0"/>
        <v>1921.421369373141</v>
      </c>
      <c r="P11" s="18">
        <f t="shared" si="0"/>
        <v>1969.4569036074695</v>
      </c>
      <c r="Q11" s="18">
        <f t="shared" si="0"/>
        <v>2018.6933261976562</v>
      </c>
      <c r="R11" s="18">
        <f t="shared" si="0"/>
        <v>2069.1606593525976</v>
      </c>
      <c r="S11" s="18">
        <f t="shared" si="0"/>
        <v>2120.8896758364126</v>
      </c>
      <c r="T11" s="18">
        <f t="shared" si="0"/>
        <v>2173.9119177323228</v>
      </c>
      <c r="U11" s="18">
        <f t="shared" si="0"/>
        <v>2228.259715675631</v>
      </c>
      <c r="V11" s="18">
        <f t="shared" si="0"/>
        <v>2283.966208567522</v>
      </c>
      <c r="W11" s="18">
        <f t="shared" si="0"/>
        <v>2341.06536378171</v>
      </c>
      <c r="X11" s="18">
        <f t="shared" si="0"/>
        <v>2399.5919978762527</v>
      </c>
      <c r="Y11" s="18">
        <f t="shared" si="0"/>
        <v>2459.581797823159</v>
      </c>
      <c r="Z11" s="18">
        <f t="shared" si="0"/>
        <v>2521.071342768738</v>
      </c>
      <c r="AA11" s="18">
        <f t="shared" si="0"/>
        <v>2584.0981263379563</v>
      </c>
      <c r="AB11" s="18">
        <f t="shared" si="0"/>
        <v>2648.700579496405</v>
      </c>
      <c r="AC11" s="19">
        <f t="shared" si="0"/>
        <v>2714.918093983815</v>
      </c>
    </row>
    <row r="12" spans="3:29" ht="15" customHeight="1">
      <c r="C12" s="6">
        <f t="shared" si="2"/>
        <v>5</v>
      </c>
      <c r="D12" s="10">
        <v>1584</v>
      </c>
      <c r="E12" s="2"/>
      <c r="F12" s="16">
        <v>5</v>
      </c>
      <c r="G12" s="17">
        <f t="shared" si="1"/>
        <v>1584</v>
      </c>
      <c r="H12" s="18">
        <f t="shared" si="0"/>
        <v>1623.6</v>
      </c>
      <c r="I12" s="18">
        <f t="shared" si="0"/>
        <v>1664.1899999999998</v>
      </c>
      <c r="J12" s="18">
        <f t="shared" si="0"/>
        <v>1705.7947499999998</v>
      </c>
      <c r="K12" s="18">
        <f t="shared" si="0"/>
        <v>1748.4396187499997</v>
      </c>
      <c r="L12" s="18">
        <f t="shared" si="0"/>
        <v>1792.1506092187497</v>
      </c>
      <c r="M12" s="18">
        <f t="shared" si="0"/>
        <v>1836.9543744492184</v>
      </c>
      <c r="N12" s="18">
        <f t="shared" si="0"/>
        <v>1882.8782338104488</v>
      </c>
      <c r="O12" s="18">
        <f t="shared" si="0"/>
        <v>1929.9501896557101</v>
      </c>
      <c r="P12" s="18">
        <f t="shared" si="0"/>
        <v>1978.1989443971029</v>
      </c>
      <c r="Q12" s="18">
        <f t="shared" si="0"/>
        <v>2027.6539180070304</v>
      </c>
      <c r="R12" s="18">
        <f t="shared" si="0"/>
        <v>2078.3452659572063</v>
      </c>
      <c r="S12" s="18">
        <f t="shared" si="0"/>
        <v>2130.3038976061366</v>
      </c>
      <c r="T12" s="18">
        <f t="shared" si="0"/>
        <v>2183.56149504629</v>
      </c>
      <c r="U12" s="18">
        <f t="shared" si="0"/>
        <v>2238.150532422447</v>
      </c>
      <c r="V12" s="18">
        <f t="shared" si="0"/>
        <v>2294.1042957330083</v>
      </c>
      <c r="W12" s="18">
        <f t="shared" si="0"/>
        <v>2351.4569031263336</v>
      </c>
      <c r="X12" s="18">
        <f t="shared" si="0"/>
        <v>2410.243325704492</v>
      </c>
      <c r="Y12" s="18">
        <f t="shared" si="0"/>
        <v>2470.499408847104</v>
      </c>
      <c r="Z12" s="18">
        <f t="shared" si="0"/>
        <v>2532.2618940682814</v>
      </c>
      <c r="AA12" s="18">
        <f t="shared" si="0"/>
        <v>2595.5684414199886</v>
      </c>
      <c r="AB12" s="18">
        <f t="shared" si="0"/>
        <v>2660.457652455488</v>
      </c>
      <c r="AC12" s="19">
        <f t="shared" si="0"/>
        <v>2726.969093766875</v>
      </c>
    </row>
    <row r="13" spans="3:29" ht="15" customHeight="1">
      <c r="C13" s="6">
        <f t="shared" si="2"/>
        <v>6</v>
      </c>
      <c r="D13" s="10">
        <v>1590</v>
      </c>
      <c r="E13" s="2"/>
      <c r="F13" s="16">
        <v>6</v>
      </c>
      <c r="G13" s="17">
        <f t="shared" si="1"/>
        <v>1590</v>
      </c>
      <c r="H13" s="18">
        <f t="shared" si="0"/>
        <v>1629.75</v>
      </c>
      <c r="I13" s="18">
        <f t="shared" si="0"/>
        <v>1670.49375</v>
      </c>
      <c r="J13" s="18">
        <f t="shared" si="0"/>
        <v>1712.25609375</v>
      </c>
      <c r="K13" s="18">
        <f t="shared" si="0"/>
        <v>1755.06249609375</v>
      </c>
      <c r="L13" s="18">
        <f t="shared" si="0"/>
        <v>1798.9390584960938</v>
      </c>
      <c r="M13" s="18">
        <f t="shared" si="0"/>
        <v>1843.912534958496</v>
      </c>
      <c r="N13" s="18">
        <f t="shared" si="0"/>
        <v>1890.0103483324585</v>
      </c>
      <c r="O13" s="18">
        <f t="shared" si="0"/>
        <v>1937.26060704077</v>
      </c>
      <c r="P13" s="18">
        <f t="shared" si="0"/>
        <v>1985.6921222167894</v>
      </c>
      <c r="Q13" s="18">
        <f t="shared" si="0"/>
        <v>2035.334425272209</v>
      </c>
      <c r="R13" s="18">
        <f t="shared" si="0"/>
        <v>2086.2177859040144</v>
      </c>
      <c r="S13" s="18">
        <f t="shared" si="0"/>
        <v>2138.3732305516146</v>
      </c>
      <c r="T13" s="18">
        <f t="shared" si="0"/>
        <v>2191.8325613154047</v>
      </c>
      <c r="U13" s="18">
        <f t="shared" si="0"/>
        <v>2246.62837534829</v>
      </c>
      <c r="V13" s="18">
        <f t="shared" si="0"/>
        <v>2302.794084731997</v>
      </c>
      <c r="W13" s="18">
        <f t="shared" si="0"/>
        <v>2360.363936850297</v>
      </c>
      <c r="X13" s="18">
        <f t="shared" si="0"/>
        <v>2419.3730352715543</v>
      </c>
      <c r="Y13" s="18">
        <f t="shared" si="0"/>
        <v>2479.857361153343</v>
      </c>
      <c r="Z13" s="18">
        <f t="shared" si="0"/>
        <v>2541.8537951821763</v>
      </c>
      <c r="AA13" s="18">
        <f t="shared" si="0"/>
        <v>2605.400140061731</v>
      </c>
      <c r="AB13" s="18">
        <f t="shared" si="0"/>
        <v>2670.5351435632742</v>
      </c>
      <c r="AC13" s="19">
        <f t="shared" si="0"/>
        <v>2737.298522152356</v>
      </c>
    </row>
    <row r="14" spans="3:29" ht="15" customHeight="1">
      <c r="C14" s="6">
        <f t="shared" si="2"/>
        <v>7</v>
      </c>
      <c r="D14" s="10">
        <v>1596</v>
      </c>
      <c r="E14" s="2"/>
      <c r="F14" s="16">
        <v>7</v>
      </c>
      <c r="G14" s="17">
        <f t="shared" si="1"/>
        <v>1596</v>
      </c>
      <c r="H14" s="18">
        <f t="shared" si="0"/>
        <v>1635.9</v>
      </c>
      <c r="I14" s="18">
        <f t="shared" si="0"/>
        <v>1676.7975000000001</v>
      </c>
      <c r="J14" s="18">
        <f t="shared" si="0"/>
        <v>1718.7174375000002</v>
      </c>
      <c r="K14" s="18">
        <f t="shared" si="0"/>
        <v>1761.6853734375002</v>
      </c>
      <c r="L14" s="18">
        <f t="shared" si="0"/>
        <v>1805.7275077734378</v>
      </c>
      <c r="M14" s="18">
        <f t="shared" si="0"/>
        <v>1850.8706954677737</v>
      </c>
      <c r="N14" s="18">
        <f t="shared" si="0"/>
        <v>1897.142462854468</v>
      </c>
      <c r="O14" s="18">
        <f t="shared" si="0"/>
        <v>1944.5710244258298</v>
      </c>
      <c r="P14" s="18">
        <f t="shared" si="0"/>
        <v>1993.1853000364756</v>
      </c>
      <c r="Q14" s="18">
        <f t="shared" si="0"/>
        <v>2043.0149325373875</v>
      </c>
      <c r="R14" s="18">
        <f t="shared" si="0"/>
        <v>2094.090305850822</v>
      </c>
      <c r="S14" s="18">
        <f t="shared" si="0"/>
        <v>2146.4425634970926</v>
      </c>
      <c r="T14" s="18">
        <f t="shared" si="0"/>
        <v>2200.10362758452</v>
      </c>
      <c r="U14" s="18">
        <f t="shared" si="0"/>
        <v>2255.106218274133</v>
      </c>
      <c r="V14" s="18">
        <f t="shared" si="0"/>
        <v>2311.4838737309865</v>
      </c>
      <c r="W14" s="18">
        <f t="shared" si="0"/>
        <v>2369.2709705742614</v>
      </c>
      <c r="X14" s="18">
        <f t="shared" si="0"/>
        <v>2428.5027448386177</v>
      </c>
      <c r="Y14" s="18">
        <f t="shared" si="0"/>
        <v>2489.2153134595833</v>
      </c>
      <c r="Z14" s="18">
        <f t="shared" si="0"/>
        <v>2551.445696296073</v>
      </c>
      <c r="AA14" s="18">
        <f t="shared" si="0"/>
        <v>2615.2318387034748</v>
      </c>
      <c r="AB14" s="18">
        <f t="shared" si="0"/>
        <v>2680.6126346710616</v>
      </c>
      <c r="AC14" s="19">
        <f t="shared" si="0"/>
        <v>2747.6279505378384</v>
      </c>
    </row>
    <row r="15" spans="3:29" ht="15" customHeight="1">
      <c r="C15" s="6">
        <f t="shared" si="2"/>
        <v>8</v>
      </c>
      <c r="D15" s="10">
        <v>1604</v>
      </c>
      <c r="F15" s="16">
        <v>8</v>
      </c>
      <c r="G15" s="17">
        <f t="shared" si="1"/>
        <v>1604</v>
      </c>
      <c r="H15" s="18">
        <f t="shared" si="0"/>
        <v>1644.1</v>
      </c>
      <c r="I15" s="18">
        <f t="shared" si="0"/>
        <v>1685.2024999999999</v>
      </c>
      <c r="J15" s="18">
        <f t="shared" si="0"/>
        <v>1727.3325624999998</v>
      </c>
      <c r="K15" s="18">
        <f t="shared" si="0"/>
        <v>1770.5158765624997</v>
      </c>
      <c r="L15" s="18">
        <f t="shared" si="0"/>
        <v>1814.7787734765623</v>
      </c>
      <c r="M15" s="18">
        <f t="shared" si="0"/>
        <v>1860.1482428134764</v>
      </c>
      <c r="N15" s="18">
        <f t="shared" si="0"/>
        <v>1906.6519488838132</v>
      </c>
      <c r="O15" s="18">
        <f t="shared" si="0"/>
        <v>1954.3182476059085</v>
      </c>
      <c r="P15" s="18">
        <f t="shared" si="0"/>
        <v>2003.1762037960561</v>
      </c>
      <c r="Q15" s="18">
        <f t="shared" si="0"/>
        <v>2053.255608890958</v>
      </c>
      <c r="R15" s="18">
        <f t="shared" si="0"/>
        <v>2104.5869991132317</v>
      </c>
      <c r="S15" s="18">
        <f t="shared" si="0"/>
        <v>2157.2016740910626</v>
      </c>
      <c r="T15" s="18">
        <f t="shared" si="0"/>
        <v>2211.1317159433393</v>
      </c>
      <c r="U15" s="18">
        <f t="shared" si="0"/>
        <v>2266.4100088419227</v>
      </c>
      <c r="V15" s="18">
        <f t="shared" si="0"/>
        <v>2323.0702590629708</v>
      </c>
      <c r="W15" s="18">
        <f t="shared" si="0"/>
        <v>2381.147015539545</v>
      </c>
      <c r="X15" s="18">
        <f t="shared" si="0"/>
        <v>2440.6756909280334</v>
      </c>
      <c r="Y15" s="18">
        <f t="shared" si="0"/>
        <v>2501.6925832012344</v>
      </c>
      <c r="Z15" s="18">
        <f t="shared" si="0"/>
        <v>2564.2348977812653</v>
      </c>
      <c r="AA15" s="18">
        <f t="shared" si="0"/>
        <v>2628.340770225797</v>
      </c>
      <c r="AB15" s="18">
        <f t="shared" si="0"/>
        <v>2694.049289481442</v>
      </c>
      <c r="AC15" s="19">
        <f t="shared" si="0"/>
        <v>2761.400521718478</v>
      </c>
    </row>
    <row r="16" spans="3:29" ht="15" customHeight="1">
      <c r="C16" s="6">
        <f t="shared" si="2"/>
        <v>9</v>
      </c>
      <c r="D16" s="10">
        <v>1609</v>
      </c>
      <c r="F16" s="16">
        <v>9</v>
      </c>
      <c r="G16" s="17">
        <f t="shared" si="1"/>
        <v>1609</v>
      </c>
      <c r="H16" s="18">
        <f t="shared" si="0"/>
        <v>1649.225</v>
      </c>
      <c r="I16" s="18">
        <f t="shared" si="0"/>
        <v>1690.4556249999998</v>
      </c>
      <c r="J16" s="18">
        <f t="shared" si="0"/>
        <v>1732.717015625</v>
      </c>
      <c r="K16" s="18">
        <f t="shared" si="0"/>
        <v>1776.034941015625</v>
      </c>
      <c r="L16" s="18">
        <f t="shared" si="0"/>
        <v>1820.4358145410156</v>
      </c>
      <c r="M16" s="18">
        <f t="shared" si="0"/>
        <v>1865.946709904541</v>
      </c>
      <c r="N16" s="18">
        <f t="shared" si="0"/>
        <v>1912.5953776521544</v>
      </c>
      <c r="O16" s="18">
        <f t="shared" si="0"/>
        <v>1960.4102620934582</v>
      </c>
      <c r="P16" s="18">
        <f t="shared" si="0"/>
        <v>2009.4205186457946</v>
      </c>
      <c r="Q16" s="18">
        <f t="shared" si="0"/>
        <v>2059.6560316119394</v>
      </c>
      <c r="R16" s="18">
        <f t="shared" si="0"/>
        <v>2111.147432402238</v>
      </c>
      <c r="S16" s="18">
        <f t="shared" si="0"/>
        <v>2163.9261182122937</v>
      </c>
      <c r="T16" s="18">
        <f t="shared" si="0"/>
        <v>2218.024271167601</v>
      </c>
      <c r="U16" s="18">
        <f t="shared" si="0"/>
        <v>2273.474877946791</v>
      </c>
      <c r="V16" s="18">
        <f t="shared" si="0"/>
        <v>2330.3117498954607</v>
      </c>
      <c r="W16" s="18">
        <f t="shared" si="0"/>
        <v>2388.5695436428473</v>
      </c>
      <c r="X16" s="18">
        <f t="shared" si="0"/>
        <v>2448.2837822339184</v>
      </c>
      <c r="Y16" s="18">
        <f t="shared" si="0"/>
        <v>2509.4908767897664</v>
      </c>
      <c r="Z16" s="18">
        <f t="shared" si="0"/>
        <v>2572.2281487095106</v>
      </c>
      <c r="AA16" s="18">
        <f t="shared" si="0"/>
        <v>2636.5338524272483</v>
      </c>
      <c r="AB16" s="18">
        <f t="shared" si="0"/>
        <v>2702.4471987379297</v>
      </c>
      <c r="AC16" s="19">
        <f t="shared" si="0"/>
        <v>2770.008378706378</v>
      </c>
    </row>
    <row r="17" spans="3:29" ht="15" customHeight="1">
      <c r="C17" s="6">
        <f t="shared" si="2"/>
        <v>10</v>
      </c>
      <c r="D17" s="10">
        <v>1633</v>
      </c>
      <c r="F17" s="16">
        <v>10</v>
      </c>
      <c r="G17" s="17">
        <f t="shared" si="1"/>
        <v>1633</v>
      </c>
      <c r="H17" s="18">
        <f t="shared" si="0"/>
        <v>1673.825</v>
      </c>
      <c r="I17" s="18">
        <f t="shared" si="0"/>
        <v>1715.670625</v>
      </c>
      <c r="J17" s="18">
        <f t="shared" si="0"/>
        <v>1758.562390625</v>
      </c>
      <c r="K17" s="18">
        <f t="shared" si="0"/>
        <v>1802.526450390625</v>
      </c>
      <c r="L17" s="18">
        <f t="shared" si="0"/>
        <v>1847.5896116503907</v>
      </c>
      <c r="M17" s="18">
        <f t="shared" si="0"/>
        <v>1893.7793519416505</v>
      </c>
      <c r="N17" s="18">
        <f t="shared" si="0"/>
        <v>1941.1238357401917</v>
      </c>
      <c r="O17" s="18">
        <f t="shared" si="0"/>
        <v>1989.6519316336964</v>
      </c>
      <c r="P17" s="18">
        <f t="shared" si="0"/>
        <v>2039.393229924539</v>
      </c>
      <c r="Q17" s="18">
        <f t="shared" si="0"/>
        <v>2090.3780606726523</v>
      </c>
      <c r="R17" s="18">
        <f t="shared" si="0"/>
        <v>2142.6375121894685</v>
      </c>
      <c r="S17" s="18">
        <f t="shared" si="0"/>
        <v>2196.203449994205</v>
      </c>
      <c r="T17" s="18">
        <f t="shared" si="0"/>
        <v>2251.1085362440604</v>
      </c>
      <c r="U17" s="18">
        <f t="shared" si="0"/>
        <v>2307.386249650162</v>
      </c>
      <c r="V17" s="18">
        <f t="shared" si="0"/>
        <v>2365.070905891416</v>
      </c>
      <c r="W17" s="18">
        <f t="shared" si="0"/>
        <v>2424.197678538701</v>
      </c>
      <c r="X17" s="18">
        <f t="shared" si="0"/>
        <v>2484.8026205021683</v>
      </c>
      <c r="Y17" s="18">
        <f t="shared" si="0"/>
        <v>2546.9226860147223</v>
      </c>
      <c r="Z17" s="18">
        <f t="shared" si="0"/>
        <v>2610.59575316509</v>
      </c>
      <c r="AA17" s="18">
        <f t="shared" si="0"/>
        <v>2675.8606469942174</v>
      </c>
      <c r="AB17" s="18">
        <f t="shared" si="0"/>
        <v>2742.757163169073</v>
      </c>
      <c r="AC17" s="19">
        <f t="shared" si="0"/>
        <v>2811.3260922483</v>
      </c>
    </row>
    <row r="18" spans="3:29" ht="15" customHeight="1">
      <c r="C18" s="6">
        <f t="shared" si="2"/>
        <v>11</v>
      </c>
      <c r="D18" s="10">
        <v>1699</v>
      </c>
      <c r="E18" s="3"/>
      <c r="F18" s="16">
        <v>11</v>
      </c>
      <c r="G18" s="17">
        <f t="shared" si="1"/>
        <v>1699</v>
      </c>
      <c r="H18" s="18">
        <f t="shared" si="0"/>
        <v>1741.475</v>
      </c>
      <c r="I18" s="18">
        <f t="shared" si="0"/>
        <v>1785.011875</v>
      </c>
      <c r="J18" s="18">
        <f t="shared" si="0"/>
        <v>1829.637171875</v>
      </c>
      <c r="K18" s="18">
        <f t="shared" si="0"/>
        <v>1875.378101171875</v>
      </c>
      <c r="L18" s="18">
        <f t="shared" si="0"/>
        <v>1922.2625537011718</v>
      </c>
      <c r="M18" s="18">
        <f t="shared" si="0"/>
        <v>1970.3191175437012</v>
      </c>
      <c r="N18" s="18">
        <f t="shared" si="0"/>
        <v>2019.5770954822938</v>
      </c>
      <c r="O18" s="18">
        <f t="shared" si="0"/>
        <v>2070.066522869351</v>
      </c>
      <c r="P18" s="18">
        <f t="shared" si="0"/>
        <v>2121.8181859410847</v>
      </c>
      <c r="Q18" s="18">
        <f t="shared" si="0"/>
        <v>2174.863640589612</v>
      </c>
      <c r="R18" s="18">
        <f t="shared" si="0"/>
        <v>2229.235231604352</v>
      </c>
      <c r="S18" s="18">
        <f t="shared" si="0"/>
        <v>2284.9661123944607</v>
      </c>
      <c r="T18" s="18">
        <f t="shared" si="0"/>
        <v>2342.0902652043223</v>
      </c>
      <c r="U18" s="18">
        <f t="shared" si="0"/>
        <v>2400.64252183443</v>
      </c>
      <c r="V18" s="18">
        <f t="shared" si="0"/>
        <v>2460.658584880291</v>
      </c>
      <c r="W18" s="18">
        <f t="shared" si="0"/>
        <v>2522.1750495022984</v>
      </c>
      <c r="X18" s="18">
        <f t="shared" si="0"/>
        <v>2585.2294257398557</v>
      </c>
      <c r="Y18" s="18">
        <f t="shared" si="0"/>
        <v>2649.860161383352</v>
      </c>
      <c r="Z18" s="18">
        <f t="shared" si="0"/>
        <v>2716.106665417936</v>
      </c>
      <c r="AA18" s="18">
        <f t="shared" si="0"/>
        <v>2784.0093320533842</v>
      </c>
      <c r="AB18" s="18">
        <f t="shared" si="0"/>
        <v>2853.609565354719</v>
      </c>
      <c r="AC18" s="19">
        <f t="shared" si="0"/>
        <v>2924.9498044885872</v>
      </c>
    </row>
    <row r="19" spans="3:29" ht="15" customHeight="1">
      <c r="C19" s="6">
        <f t="shared" si="2"/>
        <v>12</v>
      </c>
      <c r="D19" s="10">
        <v>1779</v>
      </c>
      <c r="E19" s="3"/>
      <c r="F19" s="16">
        <v>12</v>
      </c>
      <c r="G19" s="17">
        <f t="shared" si="1"/>
        <v>1779</v>
      </c>
      <c r="H19" s="18">
        <f t="shared" si="0"/>
        <v>1823.475</v>
      </c>
      <c r="I19" s="18">
        <f t="shared" si="0"/>
        <v>1869.0618749999999</v>
      </c>
      <c r="J19" s="18">
        <f t="shared" si="0"/>
        <v>1915.7884218749998</v>
      </c>
      <c r="K19" s="18">
        <f t="shared" si="0"/>
        <v>1963.683132421875</v>
      </c>
      <c r="L19" s="18">
        <f t="shared" si="0"/>
        <v>2012.7752107324218</v>
      </c>
      <c r="M19" s="18">
        <f t="shared" si="0"/>
        <v>2063.094591000732</v>
      </c>
      <c r="N19" s="18">
        <f t="shared" si="0"/>
        <v>2114.6719557757506</v>
      </c>
      <c r="O19" s="18">
        <f t="shared" si="0"/>
        <v>2167.5387546701445</v>
      </c>
      <c r="P19" s="18">
        <f t="shared" si="0"/>
        <v>2221.7272235368982</v>
      </c>
      <c r="Q19" s="18">
        <f t="shared" si="0"/>
        <v>2277.2704041253205</v>
      </c>
      <c r="R19" s="18">
        <f t="shared" si="0"/>
        <v>2334.2021642284535</v>
      </c>
      <c r="S19" s="18">
        <f t="shared" si="0"/>
        <v>2392.5572183341646</v>
      </c>
      <c r="T19" s="18">
        <f t="shared" si="0"/>
        <v>2452.371148792519</v>
      </c>
      <c r="U19" s="18">
        <f aca="true" t="shared" si="3" ref="U19:AC19">SUM(T19*2.5%+T19)</f>
        <v>2513.680427512332</v>
      </c>
      <c r="V19" s="18">
        <f t="shared" si="3"/>
        <v>2576.52243820014</v>
      </c>
      <c r="W19" s="18">
        <f t="shared" si="3"/>
        <v>2640.9354991551436</v>
      </c>
      <c r="X19" s="18">
        <f t="shared" si="3"/>
        <v>2706.9588866340223</v>
      </c>
      <c r="Y19" s="18">
        <f t="shared" si="3"/>
        <v>2774.632858799873</v>
      </c>
      <c r="Z19" s="18">
        <f t="shared" si="3"/>
        <v>2843.9986802698695</v>
      </c>
      <c r="AA19" s="18">
        <f t="shared" si="3"/>
        <v>2915.0986472766162</v>
      </c>
      <c r="AB19" s="18">
        <f t="shared" si="3"/>
        <v>2987.9761134585315</v>
      </c>
      <c r="AC19" s="19">
        <f t="shared" si="3"/>
        <v>3062.675516294995</v>
      </c>
    </row>
    <row r="20" spans="3:29" ht="15" customHeight="1">
      <c r="C20" s="6">
        <f t="shared" si="2"/>
        <v>13</v>
      </c>
      <c r="D20" s="10">
        <v>1835</v>
      </c>
      <c r="F20" s="16">
        <v>13</v>
      </c>
      <c r="G20" s="17">
        <f t="shared" si="1"/>
        <v>1835</v>
      </c>
      <c r="H20" s="18">
        <f aca="true" t="shared" si="4" ref="H20:AC27">SUM(G20*2.5%+G20)</f>
        <v>1880.875</v>
      </c>
      <c r="I20" s="18">
        <f t="shared" si="4"/>
        <v>1927.896875</v>
      </c>
      <c r="J20" s="18">
        <f t="shared" si="4"/>
        <v>1976.0942968749998</v>
      </c>
      <c r="K20" s="18">
        <f t="shared" si="4"/>
        <v>2025.4966542968748</v>
      </c>
      <c r="L20" s="18">
        <f t="shared" si="4"/>
        <v>2076.1340706542965</v>
      </c>
      <c r="M20" s="18">
        <f t="shared" si="4"/>
        <v>2128.037422420654</v>
      </c>
      <c r="N20" s="18">
        <f t="shared" si="4"/>
        <v>2181.2383579811703</v>
      </c>
      <c r="O20" s="18">
        <f t="shared" si="4"/>
        <v>2235.7693169306995</v>
      </c>
      <c r="P20" s="18">
        <f t="shared" si="4"/>
        <v>2291.6635498539667</v>
      </c>
      <c r="Q20" s="18">
        <f t="shared" si="4"/>
        <v>2348.955138600316</v>
      </c>
      <c r="R20" s="18">
        <f t="shared" si="4"/>
        <v>2407.679017065324</v>
      </c>
      <c r="S20" s="18">
        <f t="shared" si="4"/>
        <v>2467.870992491957</v>
      </c>
      <c r="T20" s="18">
        <f t="shared" si="4"/>
        <v>2529.567767304256</v>
      </c>
      <c r="U20" s="18">
        <f t="shared" si="4"/>
        <v>2592.8069614868623</v>
      </c>
      <c r="V20" s="18">
        <f t="shared" si="4"/>
        <v>2657.6271355240337</v>
      </c>
      <c r="W20" s="18">
        <f t="shared" si="4"/>
        <v>2724.0678139121346</v>
      </c>
      <c r="X20" s="18">
        <f t="shared" si="4"/>
        <v>2792.169509259938</v>
      </c>
      <c r="Y20" s="18">
        <f t="shared" si="4"/>
        <v>2861.973746991436</v>
      </c>
      <c r="Z20" s="18">
        <f t="shared" si="4"/>
        <v>2933.5230906662223</v>
      </c>
      <c r="AA20" s="18">
        <f t="shared" si="4"/>
        <v>3006.861167932878</v>
      </c>
      <c r="AB20" s="18">
        <f t="shared" si="4"/>
        <v>3082.0326971311997</v>
      </c>
      <c r="AC20" s="19">
        <f t="shared" si="4"/>
        <v>3159.0835145594797</v>
      </c>
    </row>
    <row r="21" spans="3:29" ht="15" customHeight="1">
      <c r="C21" s="6">
        <f t="shared" si="2"/>
        <v>14</v>
      </c>
      <c r="D21" s="10">
        <v>1912</v>
      </c>
      <c r="F21" s="16">
        <v>14</v>
      </c>
      <c r="G21" s="17">
        <f t="shared" si="1"/>
        <v>1912</v>
      </c>
      <c r="H21" s="18">
        <f t="shared" si="4"/>
        <v>1959.8</v>
      </c>
      <c r="I21" s="18">
        <f t="shared" si="4"/>
        <v>2008.795</v>
      </c>
      <c r="J21" s="18">
        <f t="shared" si="4"/>
        <v>2059.014875</v>
      </c>
      <c r="K21" s="18">
        <f t="shared" si="4"/>
        <v>2110.4902468749997</v>
      </c>
      <c r="L21" s="18">
        <f t="shared" si="4"/>
        <v>2163.2525030468746</v>
      </c>
      <c r="M21" s="18">
        <f t="shared" si="4"/>
        <v>2217.3338156230466</v>
      </c>
      <c r="N21" s="18">
        <f t="shared" si="4"/>
        <v>2272.7671610136226</v>
      </c>
      <c r="O21" s="18">
        <f t="shared" si="4"/>
        <v>2329.586340038963</v>
      </c>
      <c r="P21" s="18">
        <f t="shared" si="4"/>
        <v>2387.8259985399372</v>
      </c>
      <c r="Q21" s="18">
        <f t="shared" si="4"/>
        <v>2447.5216485034357</v>
      </c>
      <c r="R21" s="18">
        <f t="shared" si="4"/>
        <v>2508.709689716022</v>
      </c>
      <c r="S21" s="18">
        <f t="shared" si="4"/>
        <v>2571.427431958922</v>
      </c>
      <c r="T21" s="18">
        <f t="shared" si="4"/>
        <v>2635.7131177578954</v>
      </c>
      <c r="U21" s="18">
        <f t="shared" si="4"/>
        <v>2701.6059457018428</v>
      </c>
      <c r="V21" s="18">
        <f t="shared" si="4"/>
        <v>2769.146094344389</v>
      </c>
      <c r="W21" s="18">
        <f t="shared" si="4"/>
        <v>2838.374746702999</v>
      </c>
      <c r="X21" s="18">
        <f t="shared" si="4"/>
        <v>2909.3341153705737</v>
      </c>
      <c r="Y21" s="18">
        <f t="shared" si="4"/>
        <v>2982.067468254838</v>
      </c>
      <c r="Z21" s="18">
        <f t="shared" si="4"/>
        <v>3056.619154961209</v>
      </c>
      <c r="AA21" s="18">
        <f t="shared" si="4"/>
        <v>3133.034633835239</v>
      </c>
      <c r="AB21" s="18">
        <f t="shared" si="4"/>
        <v>3211.36049968112</v>
      </c>
      <c r="AC21" s="19">
        <f t="shared" si="4"/>
        <v>3291.644512173148</v>
      </c>
    </row>
    <row r="22" spans="3:29" ht="15" customHeight="1">
      <c r="C22" s="6">
        <f t="shared" si="2"/>
        <v>15</v>
      </c>
      <c r="D22" s="10">
        <v>1969</v>
      </c>
      <c r="F22" s="16">
        <v>15</v>
      </c>
      <c r="G22" s="17">
        <f t="shared" si="1"/>
        <v>1969</v>
      </c>
      <c r="H22" s="18">
        <f t="shared" si="4"/>
        <v>2018.225</v>
      </c>
      <c r="I22" s="18">
        <f t="shared" si="4"/>
        <v>2068.680625</v>
      </c>
      <c r="J22" s="18">
        <f t="shared" si="4"/>
        <v>2120.397640625</v>
      </c>
      <c r="K22" s="18">
        <f t="shared" si="4"/>
        <v>2173.407581640625</v>
      </c>
      <c r="L22" s="18">
        <f t="shared" si="4"/>
        <v>2227.7427711816404</v>
      </c>
      <c r="M22" s="18">
        <f t="shared" si="4"/>
        <v>2283.4363404611813</v>
      </c>
      <c r="N22" s="18">
        <f t="shared" si="4"/>
        <v>2340.5222489727107</v>
      </c>
      <c r="O22" s="18">
        <f t="shared" si="4"/>
        <v>2399.0353051970283</v>
      </c>
      <c r="P22" s="18">
        <f t="shared" si="4"/>
        <v>2459.011187826954</v>
      </c>
      <c r="Q22" s="18">
        <f t="shared" si="4"/>
        <v>2520.4864675226277</v>
      </c>
      <c r="R22" s="18">
        <f t="shared" si="4"/>
        <v>2583.4986292106933</v>
      </c>
      <c r="S22" s="18">
        <f t="shared" si="4"/>
        <v>2648.0860949409607</v>
      </c>
      <c r="T22" s="18">
        <f t="shared" si="4"/>
        <v>2714.2882473144846</v>
      </c>
      <c r="U22" s="18">
        <f t="shared" si="4"/>
        <v>2782.145453497347</v>
      </c>
      <c r="V22" s="18">
        <f t="shared" si="4"/>
        <v>2851.6990898347804</v>
      </c>
      <c r="W22" s="18">
        <f t="shared" si="4"/>
        <v>2922.99156708065</v>
      </c>
      <c r="X22" s="18">
        <f t="shared" si="4"/>
        <v>2996.066356257666</v>
      </c>
      <c r="Y22" s="18">
        <f t="shared" si="4"/>
        <v>3070.968015164108</v>
      </c>
      <c r="Z22" s="18">
        <f t="shared" si="4"/>
        <v>3147.7422155432105</v>
      </c>
      <c r="AA22" s="18">
        <f t="shared" si="4"/>
        <v>3226.4357709317906</v>
      </c>
      <c r="AB22" s="18">
        <f t="shared" si="4"/>
        <v>3307.096665205085</v>
      </c>
      <c r="AC22" s="19">
        <f t="shared" si="4"/>
        <v>3389.774081835212</v>
      </c>
    </row>
    <row r="23" spans="3:29" ht="15" customHeight="1">
      <c r="C23" s="6">
        <f t="shared" si="2"/>
        <v>16</v>
      </c>
      <c r="D23" s="10">
        <v>2353</v>
      </c>
      <c r="F23" s="16">
        <v>16</v>
      </c>
      <c r="G23" s="17">
        <f t="shared" si="1"/>
        <v>2353</v>
      </c>
      <c r="H23" s="18">
        <f t="shared" si="4"/>
        <v>2411.825</v>
      </c>
      <c r="I23" s="18">
        <f t="shared" si="4"/>
        <v>2472.120625</v>
      </c>
      <c r="J23" s="18">
        <f t="shared" si="4"/>
        <v>2533.923640625</v>
      </c>
      <c r="K23" s="18">
        <f t="shared" si="4"/>
        <v>2597.271731640625</v>
      </c>
      <c r="L23" s="18">
        <f t="shared" si="4"/>
        <v>2662.203524931641</v>
      </c>
      <c r="M23" s="18">
        <f t="shared" si="4"/>
        <v>2728.758613054932</v>
      </c>
      <c r="N23" s="18">
        <f t="shared" si="4"/>
        <v>2796.977578381305</v>
      </c>
      <c r="O23" s="18">
        <f t="shared" si="4"/>
        <v>2866.9020178408377</v>
      </c>
      <c r="P23" s="18">
        <f t="shared" si="4"/>
        <v>2938.5745682868587</v>
      </c>
      <c r="Q23" s="18">
        <f t="shared" si="4"/>
        <v>3012.03893249403</v>
      </c>
      <c r="R23" s="18">
        <f t="shared" si="4"/>
        <v>3087.339905806381</v>
      </c>
      <c r="S23" s="18">
        <f t="shared" si="4"/>
        <v>3164.5234034515406</v>
      </c>
      <c r="T23" s="18">
        <f t="shared" si="4"/>
        <v>3243.6364885378293</v>
      </c>
      <c r="U23" s="18">
        <f t="shared" si="4"/>
        <v>3324.727400751275</v>
      </c>
      <c r="V23" s="18">
        <f t="shared" si="4"/>
        <v>3407.845585770057</v>
      </c>
      <c r="W23" s="18">
        <f t="shared" si="4"/>
        <v>3493.0417254143085</v>
      </c>
      <c r="X23" s="18">
        <f t="shared" si="4"/>
        <v>3580.3677685496664</v>
      </c>
      <c r="Y23" s="18">
        <f t="shared" si="4"/>
        <v>3669.876962763408</v>
      </c>
      <c r="Z23" s="18">
        <f t="shared" si="4"/>
        <v>3761.623886832493</v>
      </c>
      <c r="AA23" s="18">
        <f t="shared" si="4"/>
        <v>3855.6644840033055</v>
      </c>
      <c r="AB23" s="18">
        <f t="shared" si="4"/>
        <v>3952.056096103388</v>
      </c>
      <c r="AC23" s="19">
        <f t="shared" si="4"/>
        <v>4050.8574985059727</v>
      </c>
    </row>
    <row r="24" spans="3:29" ht="15" customHeight="1">
      <c r="C24" s="6">
        <f t="shared" si="2"/>
        <v>17</v>
      </c>
      <c r="D24" s="10">
        <v>3140</v>
      </c>
      <c r="F24" s="16">
        <v>17</v>
      </c>
      <c r="G24" s="17">
        <f t="shared" si="1"/>
        <v>3140</v>
      </c>
      <c r="H24" s="18">
        <f t="shared" si="4"/>
        <v>3218.5</v>
      </c>
      <c r="I24" s="18">
        <f t="shared" si="4"/>
        <v>3298.9625</v>
      </c>
      <c r="J24" s="18">
        <f t="shared" si="4"/>
        <v>3381.4365625</v>
      </c>
      <c r="K24" s="18">
        <f t="shared" si="4"/>
        <v>3465.9724765625</v>
      </c>
      <c r="L24" s="18">
        <f t="shared" si="4"/>
        <v>3552.6217884765624</v>
      </c>
      <c r="M24" s="18">
        <f t="shared" si="4"/>
        <v>3641.4373331884763</v>
      </c>
      <c r="N24" s="18">
        <f t="shared" si="4"/>
        <v>3732.473266518188</v>
      </c>
      <c r="O24" s="18">
        <f t="shared" si="4"/>
        <v>3825.785098181143</v>
      </c>
      <c r="P24" s="18">
        <f t="shared" si="4"/>
        <v>3921.4297256356717</v>
      </c>
      <c r="Q24" s="18">
        <f t="shared" si="4"/>
        <v>4019.4654687765637</v>
      </c>
      <c r="R24" s="18">
        <f t="shared" si="4"/>
        <v>4119.952105495978</v>
      </c>
      <c r="S24" s="18">
        <f t="shared" si="4"/>
        <v>4222.950908133377</v>
      </c>
      <c r="T24" s="18">
        <f t="shared" si="4"/>
        <v>4328.524680836712</v>
      </c>
      <c r="U24" s="18">
        <f t="shared" si="4"/>
        <v>4436.73779785763</v>
      </c>
      <c r="V24" s="18">
        <f t="shared" si="4"/>
        <v>4547.656242804071</v>
      </c>
      <c r="W24" s="18">
        <f t="shared" si="4"/>
        <v>4661.347648874173</v>
      </c>
      <c r="X24" s="18">
        <f t="shared" si="4"/>
        <v>4777.881340096027</v>
      </c>
      <c r="Y24" s="18">
        <f t="shared" si="4"/>
        <v>4897.328373598428</v>
      </c>
      <c r="Z24" s="18">
        <f t="shared" si="4"/>
        <v>5019.7615829383885</v>
      </c>
      <c r="AA24" s="18">
        <f t="shared" si="4"/>
        <v>5145.255622511848</v>
      </c>
      <c r="AB24" s="18">
        <f t="shared" si="4"/>
        <v>5273.887013074644</v>
      </c>
      <c r="AC24" s="19">
        <f t="shared" si="4"/>
        <v>5405.7341884015095</v>
      </c>
    </row>
    <row r="25" spans="3:29" ht="15" customHeight="1">
      <c r="C25" s="6">
        <f t="shared" si="2"/>
        <v>18</v>
      </c>
      <c r="D25" s="10">
        <v>4431</v>
      </c>
      <c r="F25" s="16">
        <v>18</v>
      </c>
      <c r="G25" s="17">
        <f t="shared" si="1"/>
        <v>4431</v>
      </c>
      <c r="H25" s="18">
        <f t="shared" si="4"/>
        <v>4541.775</v>
      </c>
      <c r="I25" s="18">
        <f t="shared" si="4"/>
        <v>4655.319375</v>
      </c>
      <c r="J25" s="18">
        <f t="shared" si="4"/>
        <v>4771.702359375</v>
      </c>
      <c r="K25" s="18">
        <f t="shared" si="4"/>
        <v>4890.994918359375</v>
      </c>
      <c r="L25" s="18">
        <f t="shared" si="4"/>
        <v>5013.26979131836</v>
      </c>
      <c r="M25" s="18">
        <f t="shared" si="4"/>
        <v>5138.601536101319</v>
      </c>
      <c r="N25" s="18">
        <f t="shared" si="4"/>
        <v>5267.066574503851</v>
      </c>
      <c r="O25" s="18">
        <f t="shared" si="4"/>
        <v>5398.743238866447</v>
      </c>
      <c r="P25" s="18">
        <f t="shared" si="4"/>
        <v>5533.711819838109</v>
      </c>
      <c r="Q25" s="18">
        <f t="shared" si="4"/>
        <v>5672.054615334061</v>
      </c>
      <c r="R25" s="18">
        <f t="shared" si="4"/>
        <v>5813.855980717412</v>
      </c>
      <c r="S25" s="18">
        <f t="shared" si="4"/>
        <v>5959.202380235348</v>
      </c>
      <c r="T25" s="18">
        <f t="shared" si="4"/>
        <v>6108.182439741232</v>
      </c>
      <c r="U25" s="18">
        <f t="shared" si="4"/>
        <v>6260.887000734763</v>
      </c>
      <c r="V25" s="18">
        <f t="shared" si="4"/>
        <v>6417.409175753132</v>
      </c>
      <c r="W25" s="18">
        <f t="shared" si="4"/>
        <v>6577.8444051469605</v>
      </c>
      <c r="X25" s="18">
        <f t="shared" si="4"/>
        <v>6742.290515275635</v>
      </c>
      <c r="Y25" s="18">
        <f t="shared" si="4"/>
        <v>6910.847778157526</v>
      </c>
      <c r="Z25" s="18">
        <f t="shared" si="4"/>
        <v>7083.6189726114635</v>
      </c>
      <c r="AA25" s="18">
        <f t="shared" si="4"/>
        <v>7260.70944692675</v>
      </c>
      <c r="AB25" s="18">
        <f t="shared" si="4"/>
        <v>7442.227183099919</v>
      </c>
      <c r="AC25" s="19">
        <f t="shared" si="4"/>
        <v>7628.282862677417</v>
      </c>
    </row>
    <row r="26" spans="3:29" ht="15" customHeight="1">
      <c r="C26" s="6">
        <f t="shared" si="2"/>
        <v>19</v>
      </c>
      <c r="D26" s="10">
        <v>4849</v>
      </c>
      <c r="F26" s="16">
        <v>19</v>
      </c>
      <c r="G26" s="17">
        <f t="shared" si="1"/>
        <v>4849</v>
      </c>
      <c r="H26" s="18">
        <f t="shared" si="4"/>
        <v>4970.225</v>
      </c>
      <c r="I26" s="18">
        <f t="shared" si="4"/>
        <v>5094.480625</v>
      </c>
      <c r="J26" s="18">
        <f t="shared" si="4"/>
        <v>5221.842640625</v>
      </c>
      <c r="K26" s="18">
        <f t="shared" si="4"/>
        <v>5352.388706640625</v>
      </c>
      <c r="L26" s="18">
        <f t="shared" si="4"/>
        <v>5486.198424306641</v>
      </c>
      <c r="M26" s="18">
        <f t="shared" si="4"/>
        <v>5623.353384914307</v>
      </c>
      <c r="N26" s="18">
        <f t="shared" si="4"/>
        <v>5763.937219537164</v>
      </c>
      <c r="O26" s="18">
        <f t="shared" si="4"/>
        <v>5908.035650025593</v>
      </c>
      <c r="P26" s="18">
        <f t="shared" si="4"/>
        <v>6055.736541276233</v>
      </c>
      <c r="Q26" s="18">
        <f t="shared" si="4"/>
        <v>6207.129954808139</v>
      </c>
      <c r="R26" s="18">
        <f t="shared" si="4"/>
        <v>6362.308203678343</v>
      </c>
      <c r="S26" s="18">
        <f t="shared" si="4"/>
        <v>6521.365908770301</v>
      </c>
      <c r="T26" s="18">
        <f t="shared" si="4"/>
        <v>6684.400056489559</v>
      </c>
      <c r="U26" s="18">
        <f t="shared" si="4"/>
        <v>6851.510057901798</v>
      </c>
      <c r="V26" s="18">
        <f t="shared" si="4"/>
        <v>7022.797809349343</v>
      </c>
      <c r="W26" s="18">
        <f t="shared" si="4"/>
        <v>7198.367754583077</v>
      </c>
      <c r="X26" s="18">
        <f t="shared" si="4"/>
        <v>7378.326948447654</v>
      </c>
      <c r="Y26" s="18">
        <f t="shared" si="4"/>
        <v>7562.785122158845</v>
      </c>
      <c r="Z26" s="18">
        <f t="shared" si="4"/>
        <v>7751.854750212817</v>
      </c>
      <c r="AA26" s="18">
        <f t="shared" si="4"/>
        <v>7945.651118968137</v>
      </c>
      <c r="AB26" s="18">
        <f t="shared" si="4"/>
        <v>8144.29239694234</v>
      </c>
      <c r="AC26" s="19">
        <f t="shared" si="4"/>
        <v>8347.8997068659</v>
      </c>
    </row>
    <row r="27" spans="3:29" ht="15" customHeight="1" thickBot="1">
      <c r="C27" s="6">
        <f>C26+1</f>
        <v>20</v>
      </c>
      <c r="D27" s="10">
        <v>5433</v>
      </c>
      <c r="F27" s="20">
        <v>20</v>
      </c>
      <c r="G27" s="21">
        <f t="shared" si="1"/>
        <v>5433</v>
      </c>
      <c r="H27" s="22">
        <f t="shared" si="4"/>
        <v>5568.825</v>
      </c>
      <c r="I27" s="22">
        <f t="shared" si="4"/>
        <v>5708.045625</v>
      </c>
      <c r="J27" s="22">
        <f t="shared" si="4"/>
        <v>5850.746765625</v>
      </c>
      <c r="K27" s="22">
        <f t="shared" si="4"/>
        <v>5997.015434765625</v>
      </c>
      <c r="L27" s="22">
        <f t="shared" si="4"/>
        <v>6146.940820634766</v>
      </c>
      <c r="M27" s="22">
        <f t="shared" si="4"/>
        <v>6300.6143411506355</v>
      </c>
      <c r="N27" s="22">
        <f t="shared" si="4"/>
        <v>6458.129699679402</v>
      </c>
      <c r="O27" s="22">
        <f t="shared" si="4"/>
        <v>6619.582942171387</v>
      </c>
      <c r="P27" s="22">
        <f t="shared" si="4"/>
        <v>6785.072515725672</v>
      </c>
      <c r="Q27" s="22">
        <f t="shared" si="4"/>
        <v>6954.6993286188135</v>
      </c>
      <c r="R27" s="22">
        <f t="shared" si="4"/>
        <v>7128.566811834284</v>
      </c>
      <c r="S27" s="22">
        <f t="shared" si="4"/>
        <v>7306.780982130141</v>
      </c>
      <c r="T27" s="22">
        <f t="shared" si="4"/>
        <v>7489.450506683394</v>
      </c>
      <c r="U27" s="22">
        <f t="shared" si="4"/>
        <v>7676.686769350479</v>
      </c>
      <c r="V27" s="22">
        <f t="shared" si="4"/>
        <v>7868.603938584241</v>
      </c>
      <c r="W27" s="22">
        <f t="shared" si="4"/>
        <v>8065.319037048847</v>
      </c>
      <c r="X27" s="22">
        <f t="shared" si="4"/>
        <v>8266.952012975069</v>
      </c>
      <c r="Y27" s="22">
        <f t="shared" si="4"/>
        <v>8473.625813299446</v>
      </c>
      <c r="Z27" s="22">
        <f t="shared" si="4"/>
        <v>8685.466458631932</v>
      </c>
      <c r="AA27" s="22">
        <f t="shared" si="4"/>
        <v>8902.60312009773</v>
      </c>
      <c r="AB27" s="22">
        <f t="shared" si="4"/>
        <v>9125.168198100173</v>
      </c>
      <c r="AC27" s="23">
        <f t="shared" si="4"/>
        <v>9353.297403052677</v>
      </c>
    </row>
    <row r="28" spans="3:4" ht="15" customHeight="1">
      <c r="C28" s="8"/>
      <c r="D28" s="9"/>
    </row>
    <row r="29" spans="3:4" ht="15" customHeight="1">
      <c r="C29" s="8"/>
      <c r="D29" s="9"/>
    </row>
    <row r="30" spans="3:4" ht="15" customHeight="1">
      <c r="C30" s="8"/>
      <c r="D30" s="9"/>
    </row>
    <row r="31" ht="15" customHeight="1"/>
  </sheetData>
  <sheetProtection/>
  <mergeCells count="4">
    <mergeCell ref="C1:E1"/>
    <mergeCell ref="C5:D5"/>
    <mergeCell ref="A2:E2"/>
    <mergeCell ref="C3:D3"/>
  </mergeCells>
  <printOptions/>
  <pageMargins left="0.5905511811023623" right="0.5905511811023623" top="0.3937007874015748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2014-11-19T13:28:29Z</cp:lastPrinted>
  <dcterms:created xsi:type="dcterms:W3CDTF">2003-01-22T22:22:59Z</dcterms:created>
  <dcterms:modified xsi:type="dcterms:W3CDTF">2024-01-11T17:38:17Z</dcterms:modified>
  <cp:category/>
  <cp:version/>
  <cp:contentType/>
  <cp:contentStatus/>
</cp:coreProperties>
</file>